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rice Forecasts\2025\Dec 31\"/>
    </mc:Choice>
  </mc:AlternateContent>
  <xr:revisionPtr revIDLastSave="0" documentId="13_ncr:1_{DA9B8EE6-D1C3-46A8-A03D-2EEEF60B35F8}" xr6:coauthVersionLast="47" xr6:coauthVersionMax="47" xr10:uidLastSave="{00000000-0000-0000-0000-000000000000}"/>
  <bookViews>
    <workbookView xWindow="-120" yWindow="-120" windowWidth="29040" windowHeight="17520" xr2:uid="{647C178D-A2CB-4C35-B377-134D7EDBC540}"/>
  </bookViews>
  <sheets>
    <sheet name="InSite_price_forecast_20251231" sheetId="1" r:id="rId1"/>
  </sheets>
  <externalReferences>
    <externalReference r:id="rId2"/>
  </externalReferences>
  <definedNames>
    <definedName name="_xlnm.Print_Area" localSheetId="0">InSite_price_forecast_20251231!$A$1:$AB$91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Y61" i="1"/>
  <c r="W61" i="1"/>
  <c r="U61" i="1"/>
  <c r="S61" i="1"/>
  <c r="Q61" i="1"/>
  <c r="O61" i="1"/>
  <c r="M61" i="1"/>
  <c r="K61" i="1"/>
  <c r="I61" i="1"/>
  <c r="G61" i="1"/>
  <c r="E61" i="1"/>
  <c r="C61" i="1"/>
  <c r="D72" i="1" s="1"/>
  <c r="Y60" i="1"/>
  <c r="W60" i="1"/>
  <c r="U60" i="1"/>
  <c r="S60" i="1"/>
  <c r="Q60" i="1"/>
  <c r="O60" i="1"/>
  <c r="M60" i="1"/>
  <c r="K60" i="1"/>
  <c r="I60" i="1"/>
  <c r="G60" i="1"/>
  <c r="E60" i="1"/>
  <c r="C60" i="1"/>
  <c r="Y58" i="1"/>
  <c r="W58" i="1"/>
  <c r="U58" i="1"/>
  <c r="S58" i="1"/>
  <c r="Q58" i="1"/>
  <c r="O58" i="1"/>
  <c r="M58" i="1"/>
  <c r="K58" i="1"/>
  <c r="I58" i="1"/>
  <c r="G58" i="1"/>
  <c r="E58" i="1"/>
  <c r="C58" i="1"/>
  <c r="Y57" i="1"/>
  <c r="W57" i="1"/>
  <c r="U57" i="1"/>
  <c r="S57" i="1"/>
  <c r="Q57" i="1"/>
  <c r="O57" i="1"/>
  <c r="M57" i="1"/>
  <c r="K57" i="1"/>
  <c r="I57" i="1"/>
  <c r="G57" i="1"/>
  <c r="E57" i="1"/>
  <c r="C57" i="1"/>
  <c r="Y56" i="1"/>
  <c r="W56" i="1"/>
  <c r="U56" i="1"/>
  <c r="S56" i="1"/>
  <c r="Q56" i="1"/>
  <c r="O56" i="1"/>
  <c r="M56" i="1"/>
  <c r="K56" i="1"/>
  <c r="I56" i="1"/>
  <c r="G56" i="1"/>
  <c r="E56" i="1"/>
  <c r="C56" i="1"/>
  <c r="Y55" i="1"/>
  <c r="W55" i="1"/>
  <c r="U55" i="1"/>
  <c r="S55" i="1"/>
  <c r="Q55" i="1"/>
  <c r="O55" i="1"/>
  <c r="M55" i="1"/>
  <c r="K55" i="1"/>
  <c r="I55" i="1"/>
  <c r="G55" i="1"/>
  <c r="E55" i="1"/>
  <c r="C55" i="1"/>
  <c r="Y54" i="1"/>
  <c r="W54" i="1"/>
  <c r="U54" i="1"/>
  <c r="S54" i="1"/>
  <c r="Q54" i="1"/>
  <c r="O54" i="1"/>
  <c r="M54" i="1"/>
  <c r="K54" i="1"/>
  <c r="I54" i="1"/>
  <c r="G54" i="1"/>
  <c r="E54" i="1"/>
  <c r="C54" i="1"/>
  <c r="Y52" i="1"/>
  <c r="W52" i="1"/>
  <c r="U52" i="1"/>
  <c r="S52" i="1"/>
  <c r="Q52" i="1"/>
  <c r="O52" i="1"/>
  <c r="M52" i="1"/>
  <c r="K52" i="1"/>
  <c r="I52" i="1"/>
  <c r="G52" i="1"/>
  <c r="E52" i="1"/>
  <c r="C52" i="1"/>
  <c r="Y51" i="1"/>
  <c r="W51" i="1"/>
  <c r="U51" i="1"/>
  <c r="S51" i="1"/>
  <c r="Q51" i="1"/>
  <c r="O51" i="1"/>
  <c r="M51" i="1"/>
  <c r="K51" i="1"/>
  <c r="I51" i="1"/>
  <c r="G51" i="1"/>
  <c r="E51" i="1"/>
  <c r="C51" i="1"/>
  <c r="Y50" i="1"/>
  <c r="W50" i="1"/>
  <c r="U50" i="1"/>
  <c r="S50" i="1"/>
  <c r="Q50" i="1"/>
  <c r="O50" i="1"/>
  <c r="M50" i="1"/>
  <c r="K50" i="1"/>
  <c r="I50" i="1"/>
  <c r="G50" i="1"/>
  <c r="E50" i="1"/>
  <c r="C50" i="1"/>
  <c r="Y49" i="1"/>
  <c r="W49" i="1"/>
  <c r="U49" i="1"/>
  <c r="S49" i="1"/>
  <c r="Q49" i="1"/>
  <c r="O49" i="1"/>
  <c r="M49" i="1"/>
  <c r="K49" i="1"/>
  <c r="I49" i="1"/>
  <c r="G49" i="1"/>
  <c r="E49" i="1"/>
  <c r="C49" i="1"/>
  <c r="Y48" i="1"/>
  <c r="W48" i="1"/>
  <c r="U48" i="1"/>
  <c r="S48" i="1"/>
  <c r="Q48" i="1"/>
  <c r="O48" i="1"/>
  <c r="M48" i="1"/>
  <c r="K48" i="1"/>
  <c r="I48" i="1"/>
  <c r="G48" i="1"/>
  <c r="E48" i="1"/>
  <c r="C48" i="1"/>
  <c r="Y46" i="1"/>
  <c r="W46" i="1"/>
  <c r="U46" i="1"/>
  <c r="S46" i="1"/>
  <c r="Q46" i="1"/>
  <c r="O46" i="1"/>
  <c r="M46" i="1"/>
  <c r="K46" i="1"/>
  <c r="I46" i="1"/>
  <c r="G46" i="1"/>
  <c r="E46" i="1"/>
  <c r="C46" i="1"/>
  <c r="Y45" i="1"/>
  <c r="W45" i="1"/>
  <c r="U45" i="1"/>
  <c r="S45" i="1"/>
  <c r="Q45" i="1"/>
  <c r="O45" i="1"/>
  <c r="M45" i="1"/>
  <c r="K45" i="1"/>
  <c r="I45" i="1"/>
  <c r="G45" i="1"/>
  <c r="E45" i="1"/>
  <c r="C45" i="1"/>
  <c r="Y44" i="1"/>
  <c r="W44" i="1"/>
  <c r="U44" i="1"/>
  <c r="S44" i="1"/>
  <c r="Q44" i="1"/>
  <c r="O44" i="1"/>
  <c r="M44" i="1"/>
  <c r="K44" i="1"/>
  <c r="I44" i="1"/>
  <c r="G44" i="1"/>
  <c r="E44" i="1"/>
  <c r="C44" i="1"/>
  <c r="Y43" i="1"/>
  <c r="W43" i="1"/>
  <c r="U43" i="1"/>
  <c r="S43" i="1"/>
  <c r="Q43" i="1"/>
  <c r="O43" i="1"/>
  <c r="M43" i="1"/>
  <c r="K43" i="1"/>
  <c r="I43" i="1"/>
  <c r="G43" i="1"/>
  <c r="E43" i="1"/>
  <c r="C43" i="1"/>
  <c r="Y42" i="1"/>
  <c r="W42" i="1"/>
  <c r="U42" i="1"/>
  <c r="S42" i="1"/>
  <c r="Q42" i="1"/>
  <c r="O42" i="1"/>
  <c r="M42" i="1"/>
  <c r="K42" i="1"/>
  <c r="I42" i="1"/>
  <c r="G42" i="1"/>
  <c r="E42" i="1"/>
  <c r="C42" i="1"/>
  <c r="Y40" i="1"/>
  <c r="W40" i="1"/>
  <c r="U40" i="1"/>
  <c r="S40" i="1"/>
  <c r="Q40" i="1"/>
  <c r="O40" i="1"/>
  <c r="M40" i="1"/>
  <c r="K40" i="1"/>
  <c r="I40" i="1"/>
  <c r="G40" i="1"/>
  <c r="E40" i="1"/>
  <c r="C40" i="1"/>
  <c r="D73" i="1" s="1"/>
  <c r="Y38" i="1"/>
  <c r="W38" i="1"/>
  <c r="U38" i="1"/>
  <c r="S38" i="1"/>
  <c r="Q38" i="1"/>
  <c r="O38" i="1"/>
  <c r="M38" i="1"/>
  <c r="K38" i="1"/>
  <c r="I38" i="1"/>
  <c r="G38" i="1"/>
  <c r="E38" i="1"/>
  <c r="AA33" i="1"/>
  <c r="Y33" i="1"/>
  <c r="W33" i="1"/>
  <c r="U33" i="1"/>
  <c r="S33" i="1"/>
  <c r="Q33" i="1"/>
  <c r="O33" i="1"/>
  <c r="M33" i="1"/>
  <c r="K33" i="1"/>
  <c r="I33" i="1"/>
  <c r="G33" i="1"/>
  <c r="E33" i="1"/>
  <c r="C33" i="1"/>
  <c r="AA32" i="1"/>
  <c r="Y32" i="1"/>
  <c r="W32" i="1"/>
  <c r="U32" i="1"/>
  <c r="S32" i="1"/>
  <c r="Q32" i="1"/>
  <c r="O32" i="1"/>
  <c r="M32" i="1"/>
  <c r="K32" i="1"/>
  <c r="I32" i="1"/>
  <c r="G32" i="1"/>
  <c r="E32" i="1"/>
  <c r="C32" i="1"/>
  <c r="AA30" i="1"/>
  <c r="Y30" i="1"/>
  <c r="W30" i="1"/>
  <c r="U30" i="1"/>
  <c r="S30" i="1"/>
  <c r="Q30" i="1"/>
  <c r="O30" i="1"/>
  <c r="M30" i="1"/>
  <c r="K30" i="1"/>
  <c r="I30" i="1"/>
  <c r="G30" i="1"/>
  <c r="E30" i="1"/>
  <c r="C30" i="1"/>
  <c r="AA29" i="1"/>
  <c r="Y29" i="1"/>
  <c r="W29" i="1"/>
  <c r="U29" i="1"/>
  <c r="S29" i="1"/>
  <c r="Q29" i="1"/>
  <c r="O29" i="1"/>
  <c r="M29" i="1"/>
  <c r="K29" i="1"/>
  <c r="I29" i="1"/>
  <c r="G29" i="1"/>
  <c r="E29" i="1"/>
  <c r="C29" i="1"/>
  <c r="AA28" i="1"/>
  <c r="Y28" i="1"/>
  <c r="W28" i="1"/>
  <c r="U28" i="1"/>
  <c r="S28" i="1"/>
  <c r="Q28" i="1"/>
  <c r="O28" i="1"/>
  <c r="M28" i="1"/>
  <c r="K28" i="1"/>
  <c r="I28" i="1"/>
  <c r="G28" i="1"/>
  <c r="E28" i="1"/>
  <c r="C28" i="1"/>
  <c r="AA27" i="1"/>
  <c r="Y27" i="1"/>
  <c r="W27" i="1"/>
  <c r="U27" i="1"/>
  <c r="S27" i="1"/>
  <c r="Q27" i="1"/>
  <c r="O27" i="1"/>
  <c r="M27" i="1"/>
  <c r="K27" i="1"/>
  <c r="I27" i="1"/>
  <c r="G27" i="1"/>
  <c r="E27" i="1"/>
  <c r="C27" i="1"/>
  <c r="AA26" i="1"/>
  <c r="Y26" i="1"/>
  <c r="W26" i="1"/>
  <c r="U26" i="1"/>
  <c r="S26" i="1"/>
  <c r="Q26" i="1"/>
  <c r="O26" i="1"/>
  <c r="M26" i="1"/>
  <c r="K26" i="1"/>
  <c r="I26" i="1"/>
  <c r="G26" i="1"/>
  <c r="E26" i="1"/>
  <c r="C26" i="1"/>
  <c r="AA24" i="1"/>
  <c r="Y24" i="1"/>
  <c r="W24" i="1"/>
  <c r="U24" i="1"/>
  <c r="S24" i="1"/>
  <c r="Q24" i="1"/>
  <c r="O24" i="1"/>
  <c r="M24" i="1"/>
  <c r="K24" i="1"/>
  <c r="I24" i="1"/>
  <c r="G24" i="1"/>
  <c r="E24" i="1"/>
  <c r="C24" i="1"/>
  <c r="AA23" i="1"/>
  <c r="Y23" i="1"/>
  <c r="W23" i="1"/>
  <c r="U23" i="1"/>
  <c r="S23" i="1"/>
  <c r="Q23" i="1"/>
  <c r="O23" i="1"/>
  <c r="M23" i="1"/>
  <c r="K23" i="1"/>
  <c r="I23" i="1"/>
  <c r="G23" i="1"/>
  <c r="E23" i="1"/>
  <c r="C23" i="1"/>
  <c r="AA22" i="1"/>
  <c r="Y22" i="1"/>
  <c r="W22" i="1"/>
  <c r="U22" i="1"/>
  <c r="S22" i="1"/>
  <c r="Q22" i="1"/>
  <c r="O22" i="1"/>
  <c r="M22" i="1"/>
  <c r="K22" i="1"/>
  <c r="I22" i="1"/>
  <c r="G22" i="1"/>
  <c r="E22" i="1"/>
  <c r="C22" i="1"/>
  <c r="AA21" i="1"/>
  <c r="Y21" i="1"/>
  <c r="W21" i="1"/>
  <c r="U21" i="1"/>
  <c r="S21" i="1"/>
  <c r="Q21" i="1"/>
  <c r="O21" i="1"/>
  <c r="M21" i="1"/>
  <c r="K21" i="1"/>
  <c r="I21" i="1"/>
  <c r="G21" i="1"/>
  <c r="E21" i="1"/>
  <c r="C21" i="1"/>
  <c r="AA20" i="1"/>
  <c r="Y20" i="1"/>
  <c r="W20" i="1"/>
  <c r="U20" i="1"/>
  <c r="S20" i="1"/>
  <c r="Q20" i="1"/>
  <c r="O20" i="1"/>
  <c r="M20" i="1"/>
  <c r="K20" i="1"/>
  <c r="I20" i="1"/>
  <c r="G20" i="1"/>
  <c r="E20" i="1"/>
  <c r="C20" i="1"/>
  <c r="AA18" i="1"/>
  <c r="Y18" i="1"/>
  <c r="W18" i="1"/>
  <c r="U18" i="1"/>
  <c r="S18" i="1"/>
  <c r="Q18" i="1"/>
  <c r="O18" i="1"/>
  <c r="M18" i="1"/>
  <c r="K18" i="1"/>
  <c r="I18" i="1"/>
  <c r="G18" i="1"/>
  <c r="E18" i="1"/>
  <c r="C18" i="1"/>
  <c r="AA17" i="1"/>
  <c r="Y17" i="1"/>
  <c r="W17" i="1"/>
  <c r="U17" i="1"/>
  <c r="S17" i="1"/>
  <c r="Q17" i="1"/>
  <c r="O17" i="1"/>
  <c r="M17" i="1"/>
  <c r="K17" i="1"/>
  <c r="I17" i="1"/>
  <c r="G17" i="1"/>
  <c r="E17" i="1"/>
  <c r="C17" i="1"/>
  <c r="AA16" i="1"/>
  <c r="Y16" i="1"/>
  <c r="W16" i="1"/>
  <c r="U16" i="1"/>
  <c r="S16" i="1"/>
  <c r="Q16" i="1"/>
  <c r="O16" i="1"/>
  <c r="M16" i="1"/>
  <c r="K16" i="1"/>
  <c r="I16" i="1"/>
  <c r="G16" i="1"/>
  <c r="E16" i="1"/>
  <c r="C16" i="1"/>
  <c r="AA15" i="1"/>
  <c r="Y15" i="1"/>
  <c r="W15" i="1"/>
  <c r="U15" i="1"/>
  <c r="S15" i="1"/>
  <c r="Q15" i="1"/>
  <c r="O15" i="1"/>
  <c r="M15" i="1"/>
  <c r="K15" i="1"/>
  <c r="I15" i="1"/>
  <c r="G15" i="1"/>
  <c r="E15" i="1"/>
  <c r="C15" i="1"/>
  <c r="AA14" i="1"/>
  <c r="Y14" i="1"/>
  <c r="W14" i="1"/>
  <c r="U14" i="1"/>
  <c r="S14" i="1"/>
  <c r="Q14" i="1"/>
  <c r="O14" i="1"/>
  <c r="M14" i="1"/>
  <c r="K14" i="1"/>
  <c r="I14" i="1"/>
  <c r="G14" i="1"/>
  <c r="E14" i="1"/>
  <c r="C14" i="1"/>
  <c r="AA12" i="1"/>
  <c r="Y12" i="1"/>
  <c r="W12" i="1"/>
  <c r="U12" i="1"/>
  <c r="S12" i="1"/>
  <c r="Q12" i="1"/>
  <c r="O12" i="1"/>
  <c r="M12" i="1"/>
  <c r="K12" i="1"/>
  <c r="I12" i="1"/>
  <c r="G12" i="1"/>
  <c r="E12" i="1"/>
  <c r="C12" i="1"/>
  <c r="AA10" i="1"/>
  <c r="Y10" i="1"/>
  <c r="W10" i="1"/>
  <c r="U10" i="1"/>
  <c r="S10" i="1"/>
  <c r="Q10" i="1"/>
  <c r="O10" i="1"/>
  <c r="M10" i="1"/>
  <c r="K10" i="1"/>
  <c r="G10" i="1"/>
  <c r="E10" i="1"/>
  <c r="B5" i="1"/>
</calcChain>
</file>

<file path=xl/sharedStrings.xml><?xml version="1.0" encoding="utf-8"?>
<sst xmlns="http://schemas.openxmlformats.org/spreadsheetml/2006/main" count="28" uniqueCount="26">
  <si>
    <t>INSITE PETROLEUM CONSULTANTS LTD.</t>
  </si>
  <si>
    <t>Forecast Prices and Costs Assumptions</t>
  </si>
  <si>
    <t>YEAR</t>
  </si>
  <si>
    <t>WTI @ CUSHING</t>
  </si>
  <si>
    <t>BRENT BLEND</t>
  </si>
  <si>
    <t>CDN/US EXCHANGE RATE</t>
  </si>
  <si>
    <t>EDM      REF         PRICE</t>
  </si>
  <si>
    <t>HARDISTY 25° API</t>
  </si>
  <si>
    <t>WESTERN CANADA SELECT</t>
  </si>
  <si>
    <t>HEAVY  12° API</t>
  </si>
  <si>
    <t>CONDEN-SATE</t>
  </si>
  <si>
    <t>BUTANE</t>
  </si>
  <si>
    <t>PROPANE</t>
  </si>
  <si>
    <t>ETHANE</t>
  </si>
  <si>
    <t>HENRY HUB</t>
  </si>
  <si>
    <t>AECO C</t>
  </si>
  <si>
    <t>ALBERTA   1 YR FIRM</t>
  </si>
  <si>
    <t>ALBERTA SPOT</t>
  </si>
  <si>
    <t>AGGRE GATOR</t>
  </si>
  <si>
    <t>ALBERTA AGRP</t>
  </si>
  <si>
    <t>SASK SPOT</t>
  </si>
  <si>
    <t>SUMAS SPOT</t>
  </si>
  <si>
    <t>BC STN 2</t>
  </si>
  <si>
    <t>DAWN</t>
  </si>
  <si>
    <t>SULPHUR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</si>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</sst>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0.000"/>
  </numFmts>
  <fonts count="1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7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sz val="13"/>
      <name val="Arial"/>
      <family val="2"/>
    </font>
    <font>
      <sz val="14"/>
      <name val="Arial"/>
      <family val="2"/>
    </font>
    <font>
      <sz val="11"/>
      <name val="Times New Roman"/>
      <family val="1"/>
    </font>
    <font>
      <vertAlign val="superscript"/>
      <sz val="11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0" fontId="1" fillId="0" borderId="0" xfId="0" applyNumberFormat="1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rice%20Forecasts\Sources\InSite%202025%20Price%20Forecasts\Dec%2031,%202025\InSite%20Dec%2031-2025%20PF.xlsx" TargetMode="External"/><Relationship Id="rId1" Type="http://schemas.openxmlformats.org/officeDocument/2006/relationships/externalLinkPath" Target="/Price%20Forecasts/Sources/InSite%202025%20Price%20Forecasts/Dec%2031,%202025/InSite%20Dec%2031-2025%20P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  <sheetName val="Historical"/>
      <sheetName val="Base - InSite"/>
      <sheetName val="Base Prices"/>
      <sheetName val="Par Prices"/>
      <sheetName val="Comparison"/>
      <sheetName val="Oil Graphs"/>
      <sheetName val="Gas Graphs"/>
      <sheetName val="InSite_Report"/>
      <sheetName val="InSite Report Printout"/>
      <sheetName val="Word Macro Template"/>
      <sheetName val="ValNav"/>
      <sheetName val="XML Export"/>
      <sheetName val="Base - CWB"/>
      <sheetName val="CWB_Report"/>
      <sheetName val="CWB Report Printout"/>
      <sheetName val="CWB - ValNav"/>
      <sheetName val="CWB - XML Export"/>
    </sheetNames>
    <sheetDataSet>
      <sheetData sheetId="0">
        <row r="5">
          <cell r="B5">
            <v>12</v>
          </cell>
        </row>
        <row r="8">
          <cell r="B8">
            <v>0.02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B3">
            <v>46022</v>
          </cell>
        </row>
        <row r="9">
          <cell r="B9" t="str">
            <v>$US/BBL</v>
          </cell>
          <cell r="C9" t="str">
            <v>$US/BBL</v>
          </cell>
          <cell r="E9" t="str">
            <v>$C/BBL</v>
          </cell>
          <cell r="F9" t="str">
            <v>$C/BBL</v>
          </cell>
          <cell r="G9" t="str">
            <v>$C/BBL</v>
          </cell>
          <cell r="H9" t="str">
            <v>$C/BBL</v>
          </cell>
          <cell r="I9" t="str">
            <v>$C/BBL</v>
          </cell>
          <cell r="J9" t="str">
            <v>$C/BBL</v>
          </cell>
          <cell r="K9" t="str">
            <v>$C/BBL</v>
          </cell>
          <cell r="L9" t="str">
            <v>$C/BBL</v>
          </cell>
          <cell r="M9" t="str">
            <v>$C/BBL</v>
          </cell>
          <cell r="N9" t="str">
            <v>$/LT</v>
          </cell>
        </row>
        <row r="10">
          <cell r="A10">
            <v>2026</v>
          </cell>
          <cell r="B10">
            <v>60</v>
          </cell>
          <cell r="C10">
            <v>64.5</v>
          </cell>
          <cell r="D10">
            <v>0.73</v>
          </cell>
          <cell r="E10">
            <v>82.191780821917817</v>
          </cell>
          <cell r="F10">
            <v>64.191780821917817</v>
          </cell>
          <cell r="G10">
            <v>76.691780821917817</v>
          </cell>
          <cell r="H10">
            <v>64.691780821917817</v>
          </cell>
          <cell r="I10">
            <v>58.191780821917817</v>
          </cell>
          <cell r="J10">
            <v>79.759452054794536</v>
          </cell>
          <cell r="K10">
            <v>23.774452054794523</v>
          </cell>
          <cell r="L10">
            <v>36.812054794520549</v>
          </cell>
          <cell r="M10">
            <v>9.4341780821917798</v>
          </cell>
          <cell r="N10">
            <v>140</v>
          </cell>
        </row>
        <row r="11">
          <cell r="A11">
            <v>2027</v>
          </cell>
          <cell r="B11">
            <v>65</v>
          </cell>
          <cell r="C11">
            <v>69.5</v>
          </cell>
          <cell r="D11">
            <v>0.74</v>
          </cell>
          <cell r="E11">
            <v>87.837837837837839</v>
          </cell>
          <cell r="F11">
            <v>69.337837837837839</v>
          </cell>
          <cell r="G11">
            <v>82.337837837837839</v>
          </cell>
          <cell r="H11">
            <v>69.837837837837839</v>
          </cell>
          <cell r="I11">
            <v>63.337837837837839</v>
          </cell>
          <cell r="J11">
            <v>85.631351351351356</v>
          </cell>
          <cell r="K11">
            <v>25.936418918918918</v>
          </cell>
          <cell r="L11">
            <v>39.522162162162161</v>
          </cell>
          <cell r="M11">
            <v>10.48845945945946</v>
          </cell>
          <cell r="N11">
            <v>100</v>
          </cell>
        </row>
        <row r="12">
          <cell r="A12">
            <v>2028</v>
          </cell>
          <cell r="B12">
            <v>71</v>
          </cell>
          <cell r="C12">
            <v>75.5</v>
          </cell>
          <cell r="D12">
            <v>0.74</v>
          </cell>
          <cell r="E12">
            <v>95.945945945945951</v>
          </cell>
          <cell r="F12">
            <v>76.945945945945951</v>
          </cell>
          <cell r="G12">
            <v>90.445945945945951</v>
          </cell>
          <cell r="H12">
            <v>77.445945945945951</v>
          </cell>
          <cell r="I12">
            <v>70.815945945945955</v>
          </cell>
          <cell r="J12">
            <v>94.063783783783791</v>
          </cell>
          <cell r="K12">
            <v>28.490472972972974</v>
          </cell>
          <cell r="L12">
            <v>43.414054054054056</v>
          </cell>
          <cell r="M12">
            <v>11.640012432432432</v>
          </cell>
          <cell r="N12">
            <v>70</v>
          </cell>
        </row>
        <row r="13">
          <cell r="A13">
            <v>2029</v>
          </cell>
          <cell r="B13">
            <v>72.42</v>
          </cell>
          <cell r="C13">
            <v>77.010000000000005</v>
          </cell>
          <cell r="D13">
            <v>0.74</v>
          </cell>
          <cell r="E13">
            <v>97.86486486486487</v>
          </cell>
          <cell r="F13">
            <v>78.484864864864875</v>
          </cell>
          <cell r="G13">
            <v>92.254864864864871</v>
          </cell>
          <cell r="H13">
            <v>78.994864864864866</v>
          </cell>
          <cell r="I13">
            <v>72.23226486486486</v>
          </cell>
          <cell r="J13">
            <v>95.945059459459472</v>
          </cell>
          <cell r="K13">
            <v>29.060282432432434</v>
          </cell>
          <cell r="L13">
            <v>44.282335135135135</v>
          </cell>
          <cell r="M13">
            <v>11.872812681081081</v>
          </cell>
          <cell r="N13">
            <v>71.400000000000006</v>
          </cell>
        </row>
        <row r="14">
          <cell r="A14">
            <v>2030</v>
          </cell>
          <cell r="B14">
            <v>73.868400000000008</v>
          </cell>
          <cell r="C14">
            <v>78.550200000000004</v>
          </cell>
          <cell r="D14">
            <v>0.74</v>
          </cell>
          <cell r="E14">
            <v>99.822162162162172</v>
          </cell>
          <cell r="F14">
            <v>80.054562162162171</v>
          </cell>
          <cell r="G14">
            <v>94.099962162162171</v>
          </cell>
          <cell r="H14">
            <v>80.574762162162173</v>
          </cell>
          <cell r="I14">
            <v>73.676910162162173</v>
          </cell>
          <cell r="J14">
            <v>97.863960648648657</v>
          </cell>
          <cell r="K14">
            <v>29.641488081081086</v>
          </cell>
          <cell r="L14">
            <v>45.167981837837843</v>
          </cell>
          <cell r="M14">
            <v>12.110268934702706</v>
          </cell>
          <cell r="N14">
            <v>72.828000000000003</v>
          </cell>
        </row>
        <row r="15">
          <cell r="A15">
            <v>2031</v>
          </cell>
          <cell r="B15">
            <v>75.345768000000007</v>
          </cell>
          <cell r="C15">
            <v>80.121204000000006</v>
          </cell>
          <cell r="D15">
            <v>0.74</v>
          </cell>
          <cell r="E15">
            <v>101.81860540540542</v>
          </cell>
          <cell r="F15">
            <v>81.655653405405417</v>
          </cell>
          <cell r="G15">
            <v>95.981961405405414</v>
          </cell>
          <cell r="H15">
            <v>82.186257405405414</v>
          </cell>
          <cell r="I15">
            <v>75.15044836540541</v>
          </cell>
          <cell r="J15">
            <v>99.821239861621635</v>
          </cell>
          <cell r="K15">
            <v>30.234317842702705</v>
          </cell>
          <cell r="L15">
            <v>46.071341474594597</v>
          </cell>
          <cell r="M15">
            <v>12.352474313396758</v>
          </cell>
          <cell r="N15">
            <v>74.284559999999999</v>
          </cell>
        </row>
        <row r="16">
          <cell r="A16">
            <v>2032</v>
          </cell>
          <cell r="B16">
            <v>76.852683360000015</v>
          </cell>
          <cell r="C16">
            <v>81.723628080000012</v>
          </cell>
          <cell r="D16">
            <v>0.74</v>
          </cell>
          <cell r="E16">
            <v>103.85497751351353</v>
          </cell>
          <cell r="F16">
            <v>83.288766473513533</v>
          </cell>
          <cell r="G16">
            <v>97.901600633513539</v>
          </cell>
          <cell r="H16">
            <v>83.829982553513531</v>
          </cell>
          <cell r="I16">
            <v>76.653457332713529</v>
          </cell>
          <cell r="J16">
            <v>101.81766465885408</v>
          </cell>
          <cell r="K16">
            <v>30.839004199556765</v>
          </cell>
          <cell r="L16">
            <v>46.992768304086496</v>
          </cell>
          <cell r="M16">
            <v>12.599523799664691</v>
          </cell>
          <cell r="N16">
            <v>75.770251200000004</v>
          </cell>
        </row>
        <row r="17">
          <cell r="A17">
            <v>2033</v>
          </cell>
          <cell r="B17">
            <v>78.389737027200013</v>
          </cell>
          <cell r="C17">
            <v>83.358100641600018</v>
          </cell>
          <cell r="D17">
            <v>0.74</v>
          </cell>
          <cell r="E17">
            <v>105.93207706378381</v>
          </cell>
          <cell r="F17">
            <v>84.954541802983812</v>
          </cell>
          <cell r="G17">
            <v>99.859632646183812</v>
          </cell>
          <cell r="H17">
            <v>85.506582204583808</v>
          </cell>
          <cell r="I17">
            <v>78.186526479367814</v>
          </cell>
          <cell r="J17">
            <v>103.85401795203117</v>
          </cell>
          <cell r="K17">
            <v>31.455784283547899</v>
          </cell>
          <cell r="L17">
            <v>47.932623670168226</v>
          </cell>
          <cell r="M17">
            <v>12.851514275657985</v>
          </cell>
          <cell r="N17">
            <v>77.285656224000007</v>
          </cell>
        </row>
        <row r="18">
          <cell r="A18">
            <v>2034</v>
          </cell>
          <cell r="B18">
            <v>79.957531767744015</v>
          </cell>
          <cell r="C18">
            <v>85.025262654432012</v>
          </cell>
          <cell r="D18">
            <v>0.74</v>
          </cell>
          <cell r="E18">
            <v>108.05071860505949</v>
          </cell>
          <cell r="F18">
            <v>86.653632639043479</v>
          </cell>
          <cell r="G18">
            <v>101.85682529910748</v>
          </cell>
          <cell r="H18">
            <v>87.216713848675482</v>
          </cell>
          <cell r="I18">
            <v>79.75025700895516</v>
          </cell>
          <cell r="J18">
            <v>105.93109831107179</v>
          </cell>
          <cell r="K18">
            <v>32.08489996921886</v>
          </cell>
          <cell r="L18">
            <v>48.891276143571588</v>
          </cell>
          <cell r="M18">
            <v>13.108544561171144</v>
          </cell>
          <cell r="N18">
            <v>78.83136934848001</v>
          </cell>
        </row>
        <row r="19">
          <cell r="A19">
            <v>2035</v>
          </cell>
          <cell r="B19">
            <v>81.556682403098904</v>
          </cell>
          <cell r="C19">
            <v>86.725767907520662</v>
          </cell>
          <cell r="D19">
            <v>0.74</v>
          </cell>
          <cell r="E19">
            <v>110.21173297716068</v>
          </cell>
          <cell r="F19">
            <v>88.38670529182437</v>
          </cell>
          <cell r="G19">
            <v>103.89396180508965</v>
          </cell>
          <cell r="H19">
            <v>88.961048125649</v>
          </cell>
          <cell r="I19">
            <v>81.345262149134271</v>
          </cell>
          <cell r="J19">
            <v>108.04972027729323</v>
          </cell>
          <cell r="K19">
            <v>32.726597968603237</v>
          </cell>
          <cell r="L19">
            <v>49.869101666443029</v>
          </cell>
          <cell r="M19">
            <v>13.370715452394567</v>
          </cell>
          <cell r="N19">
            <v>80.407996735449615</v>
          </cell>
        </row>
        <row r="20">
          <cell r="A20">
            <v>2036</v>
          </cell>
          <cell r="B20">
            <v>83.18781605116088</v>
          </cell>
          <cell r="C20">
            <v>88.46028326567108</v>
          </cell>
          <cell r="D20">
            <v>0.74</v>
          </cell>
          <cell r="E20">
            <v>112.4159676367039</v>
          </cell>
          <cell r="F20">
            <v>90.154439397660852</v>
          </cell>
          <cell r="G20">
            <v>105.97184104119144</v>
          </cell>
          <cell r="H20">
            <v>90.74026908816198</v>
          </cell>
          <cell r="I20">
            <v>82.972167392116958</v>
          </cell>
          <cell r="J20">
            <v>110.2107146828391</v>
          </cell>
          <cell r="K20">
            <v>33.381129927975302</v>
          </cell>
          <cell r="L20">
            <v>50.866483699771891</v>
          </cell>
          <cell r="M20">
            <v>13.638129761442457</v>
          </cell>
          <cell r="N20">
            <v>82.016156670158608</v>
          </cell>
        </row>
        <row r="21">
          <cell r="A21">
            <v>2037</v>
          </cell>
          <cell r="B21">
            <v>84.851572372184094</v>
          </cell>
          <cell r="C21">
            <v>90.229488930984488</v>
          </cell>
          <cell r="D21">
            <v>0.74</v>
          </cell>
          <cell r="E21">
            <v>114.66428698943797</v>
          </cell>
          <cell r="F21">
            <v>91.957528185614066</v>
          </cell>
          <cell r="G21">
            <v>108.09127786201526</v>
          </cell>
          <cell r="H21">
            <v>92.555074469925216</v>
          </cell>
          <cell r="I21">
            <v>84.631610739959299</v>
          </cell>
          <cell r="J21">
            <v>112.41492897649587</v>
          </cell>
          <cell r="K21">
            <v>34.048752526534805</v>
          </cell>
          <cell r="L21">
            <v>51.883813373767325</v>
          </cell>
          <cell r="M21">
            <v>13.910892356671306</v>
          </cell>
          <cell r="N21">
            <v>83.65647980356178</v>
          </cell>
        </row>
        <row r="22">
          <cell r="A22">
            <v>2038</v>
          </cell>
          <cell r="B22">
            <v>86.548603819627772</v>
          </cell>
          <cell r="C22">
            <v>92.034078709604174</v>
          </cell>
          <cell r="D22">
            <v>0.74</v>
          </cell>
          <cell r="E22">
            <v>116.95757272922673</v>
          </cell>
          <cell r="F22">
            <v>93.796678749326347</v>
          </cell>
          <cell r="G22">
            <v>110.25310341925557</v>
          </cell>
          <cell r="H22">
            <v>94.406175959323718</v>
          </cell>
          <cell r="I22">
            <v>86.324242954758475</v>
          </cell>
          <cell r="J22">
            <v>114.66322755602579</v>
          </cell>
          <cell r="K22">
            <v>34.729727577065503</v>
          </cell>
          <cell r="L22">
            <v>52.921489641242673</v>
          </cell>
          <cell r="M22">
            <v>14.189110203804731</v>
          </cell>
          <cell r="N22">
            <v>85.329609399633014</v>
          </cell>
        </row>
        <row r="23">
          <cell r="A23">
            <v>2039</v>
          </cell>
          <cell r="B23">
            <v>88.279575896020333</v>
          </cell>
          <cell r="C23">
            <v>93.874760283796263</v>
          </cell>
          <cell r="D23">
            <v>0.74</v>
          </cell>
          <cell r="E23">
            <v>119.29672418381126</v>
          </cell>
          <cell r="F23">
            <v>95.672612324312865</v>
          </cell>
          <cell r="G23">
            <v>112.45816548764067</v>
          </cell>
          <cell r="H23">
            <v>96.294299478510197</v>
          </cell>
          <cell r="I23">
            <v>88.050727813853655</v>
          </cell>
          <cell r="J23">
            <v>116.9564921071463</v>
          </cell>
          <cell r="K23">
            <v>35.424322128606811</v>
          </cell>
          <cell r="L23">
            <v>53.979919434067519</v>
          </cell>
          <cell r="M23">
            <v>14.472892407880828</v>
          </cell>
          <cell r="N23">
            <v>87.036201587625669</v>
          </cell>
        </row>
        <row r="24">
          <cell r="A24">
            <v>2040</v>
          </cell>
          <cell r="B24">
            <v>90.045167413940746</v>
          </cell>
          <cell r="C24">
            <v>95.752255489472205</v>
          </cell>
          <cell r="D24">
            <v>0.74</v>
          </cell>
          <cell r="E24">
            <v>121.6826586674875</v>
          </cell>
          <cell r="F24">
            <v>97.586064570799138</v>
          </cell>
          <cell r="G24">
            <v>114.7073287973935</v>
          </cell>
          <cell r="H24">
            <v>98.220185468080416</v>
          </cell>
          <cell r="I24">
            <v>89.811742370130744</v>
          </cell>
          <cell r="J24">
            <v>119.29562194928924</v>
          </cell>
          <cell r="K24">
            <v>36.132808571178956</v>
          </cell>
          <cell r="L24">
            <v>55.05951782274888</v>
          </cell>
          <cell r="M24">
            <v>14.762350256038442</v>
          </cell>
          <cell r="N24">
            <v>88.77692561937819</v>
          </cell>
        </row>
        <row r="25">
          <cell r="A25">
            <v>2041</v>
          </cell>
          <cell r="B25">
            <v>91.846070762219568</v>
          </cell>
          <cell r="C25">
            <v>97.667300599261651</v>
          </cell>
          <cell r="D25">
            <v>0.74</v>
          </cell>
          <cell r="E25">
            <v>124.11631184083726</v>
          </cell>
          <cell r="F25">
            <v>99.537785862215117</v>
          </cell>
          <cell r="G25">
            <v>117.00147537334138</v>
          </cell>
          <cell r="H25">
            <v>100.18458917744204</v>
          </cell>
          <cell r="I25">
            <v>91.60797721753336</v>
          </cell>
          <cell r="J25">
            <v>121.68153438827504</v>
          </cell>
          <cell r="K25">
            <v>36.855464742602535</v>
          </cell>
          <cell r="L25">
            <v>56.160708179203858</v>
          </cell>
          <cell r="M25">
            <v>15.057597261159213</v>
          </cell>
          <cell r="N25">
            <v>90.55246413176576</v>
          </cell>
        </row>
        <row r="26">
          <cell r="A26">
            <v>2042</v>
          </cell>
          <cell r="B26">
            <v>93.682992177463959</v>
          </cell>
          <cell r="C26">
            <v>99.620646611246883</v>
          </cell>
          <cell r="D26">
            <v>0.74</v>
          </cell>
          <cell r="E26">
            <v>126.598638077654</v>
          </cell>
          <cell r="F26">
            <v>101.52854157945941</v>
          </cell>
          <cell r="G26">
            <v>119.3415048808082</v>
          </cell>
          <cell r="H26">
            <v>102.18828096099087</v>
          </cell>
          <cell r="I26">
            <v>93.44013676188402</v>
          </cell>
          <cell r="J26">
            <v>124.11516507604054</v>
          </cell>
          <cell r="K26">
            <v>37.592574037454582</v>
          </cell>
          <cell r="L26">
            <v>57.283922342787932</v>
          </cell>
          <cell r="M26">
            <v>15.3587492063824</v>
          </cell>
          <cell r="N26">
            <v>92.363513414401083</v>
          </cell>
        </row>
        <row r="27">
          <cell r="A27">
            <v>2043</v>
          </cell>
          <cell r="B27">
            <v>95.556652021013235</v>
          </cell>
          <cell r="C27">
            <v>101.61305954347182</v>
          </cell>
          <cell r="D27">
            <v>0.74</v>
          </cell>
          <cell r="E27">
            <v>129.13061083920707</v>
          </cell>
          <cell r="F27">
            <v>103.5591124110486</v>
          </cell>
          <cell r="G27">
            <v>121.72833497842436</v>
          </cell>
          <cell r="H27">
            <v>104.23204658021066</v>
          </cell>
          <cell r="I27">
            <v>95.308939497121685</v>
          </cell>
          <cell r="J27">
            <v>126.59746837756134</v>
          </cell>
          <cell r="K27">
            <v>38.344425518203671</v>
          </cell>
          <cell r="L27">
            <v>58.429600789643686</v>
          </cell>
          <cell r="M27">
            <v>15.665924190510047</v>
          </cell>
          <cell r="N27">
            <v>94.210783682689112</v>
          </cell>
        </row>
        <row r="34">
          <cell r="B34" t="str">
            <v>$US/MMBTU</v>
          </cell>
          <cell r="C34" t="str">
            <v>C$/MMBTU</v>
          </cell>
          <cell r="D34" t="str">
            <v>C$/MMBTU</v>
          </cell>
          <cell r="G34" t="str">
            <v>C$/MMBTU</v>
          </cell>
          <cell r="H34" t="str">
            <v>C$/MMBTU</v>
          </cell>
          <cell r="I34" t="str">
            <v>C$/MMBTU</v>
          </cell>
          <cell r="K34" t="str">
            <v>C$/MMBTU</v>
          </cell>
          <cell r="L34" t="str">
            <v>C$/MMBTU</v>
          </cell>
          <cell r="O34" t="str">
            <v>C$/MMBTU</v>
          </cell>
          <cell r="P34" t="str">
            <v>C$/MMBTU</v>
          </cell>
        </row>
        <row r="35">
          <cell r="A35">
            <v>2026</v>
          </cell>
          <cell r="B35">
            <v>3.8</v>
          </cell>
          <cell r="C35">
            <v>2.995479452054794</v>
          </cell>
          <cell r="D35">
            <v>2.6954794520547938</v>
          </cell>
          <cell r="G35">
            <v>2.7954794520547939</v>
          </cell>
          <cell r="H35">
            <v>2.7954794520547939</v>
          </cell>
          <cell r="I35">
            <v>2.745479452054794</v>
          </cell>
          <cell r="K35">
            <v>2.6954794520547942</v>
          </cell>
          <cell r="L35">
            <v>4.245479452054794</v>
          </cell>
          <cell r="O35">
            <v>4.955479452054794</v>
          </cell>
          <cell r="P35">
            <v>2.895479452054794</v>
          </cell>
        </row>
        <row r="36">
          <cell r="A36">
            <v>2027</v>
          </cell>
          <cell r="B36">
            <v>3.85</v>
          </cell>
          <cell r="C36">
            <v>3.3027027027027027</v>
          </cell>
          <cell r="D36">
            <v>2.9987027027027024</v>
          </cell>
          <cell r="G36">
            <v>3.0987027027027025</v>
          </cell>
          <cell r="H36">
            <v>3.0987027027027025</v>
          </cell>
          <cell r="I36">
            <v>3.0527027027027027</v>
          </cell>
          <cell r="K36">
            <v>2.9967027027027027</v>
          </cell>
          <cell r="L36">
            <v>4.7527027027027025</v>
          </cell>
          <cell r="O36">
            <v>4.9527027027027026</v>
          </cell>
          <cell r="P36">
            <v>3.1987027027027026</v>
          </cell>
        </row>
        <row r="37">
          <cell r="A37">
            <v>2028</v>
          </cell>
          <cell r="B37">
            <v>3.95</v>
          </cell>
          <cell r="C37">
            <v>3.6378378378378375</v>
          </cell>
          <cell r="D37">
            <v>3.4297578378378377</v>
          </cell>
          <cell r="G37">
            <v>3.4297578378378377</v>
          </cell>
          <cell r="H37">
            <v>3.4297578378378377</v>
          </cell>
          <cell r="I37">
            <v>3.3878378378378375</v>
          </cell>
          <cell r="K37">
            <v>3.3257178378378374</v>
          </cell>
          <cell r="L37">
            <v>5.1218378378378375</v>
          </cell>
          <cell r="O37">
            <v>5.0878378378378377</v>
          </cell>
          <cell r="P37">
            <v>3.5297578378378378</v>
          </cell>
        </row>
        <row r="38">
          <cell r="A38">
            <v>2029</v>
          </cell>
          <cell r="B38">
            <v>4.0289999999999999</v>
          </cell>
          <cell r="C38">
            <v>3.7105945945945944</v>
          </cell>
          <cell r="D38">
            <v>3.4983529945945944</v>
          </cell>
          <cell r="G38">
            <v>3.4983529945945944</v>
          </cell>
          <cell r="H38">
            <v>3.4983529945945944</v>
          </cell>
          <cell r="I38">
            <v>3.4605945945945944</v>
          </cell>
          <cell r="K38">
            <v>3.3922321945945946</v>
          </cell>
          <cell r="L38">
            <v>5.2292745945945942</v>
          </cell>
          <cell r="O38">
            <v>5.1945945945945944</v>
          </cell>
          <cell r="P38">
            <v>3.5983529945945945</v>
          </cell>
        </row>
        <row r="39">
          <cell r="A39">
            <v>2030</v>
          </cell>
          <cell r="B39">
            <v>4.1095800000000002</v>
          </cell>
          <cell r="C39">
            <v>3.7848064864864872</v>
          </cell>
          <cell r="D39">
            <v>3.5683200544864873</v>
          </cell>
          <cell r="G39">
            <v>3.5683200544864873</v>
          </cell>
          <cell r="H39">
            <v>3.5683200544864873</v>
          </cell>
          <cell r="I39">
            <v>3.5348064864864872</v>
          </cell>
          <cell r="K39">
            <v>3.4600768384864873</v>
          </cell>
          <cell r="L39">
            <v>5.3388600864864877</v>
          </cell>
          <cell r="O39">
            <v>5.303486486486487</v>
          </cell>
          <cell r="P39">
            <v>3.6683200544864873</v>
          </cell>
        </row>
        <row r="40">
          <cell r="A40">
            <v>2031</v>
          </cell>
          <cell r="B40">
            <v>4.1917716</v>
          </cell>
          <cell r="C40">
            <v>3.8605026162162166</v>
          </cell>
          <cell r="D40">
            <v>3.6396864555762165</v>
          </cell>
          <cell r="G40">
            <v>3.6396864555762165</v>
          </cell>
          <cell r="H40">
            <v>3.6396864555762165</v>
          </cell>
          <cell r="I40">
            <v>3.6105026162162166</v>
          </cell>
          <cell r="K40">
            <v>3.5292783752562165</v>
          </cell>
          <cell r="L40">
            <v>5.4506372882162166</v>
          </cell>
          <cell r="O40">
            <v>5.4145562162162166</v>
          </cell>
          <cell r="P40">
            <v>3.7396864555762166</v>
          </cell>
        </row>
        <row r="41">
          <cell r="A41">
            <v>2032</v>
          </cell>
          <cell r="B41">
            <v>4.2756070319999999</v>
          </cell>
          <cell r="C41">
            <v>3.9377126685405401</v>
          </cell>
          <cell r="D41">
            <v>3.71248018468774</v>
          </cell>
          <cell r="G41">
            <v>3.71248018468774</v>
          </cell>
          <cell r="H41">
            <v>3.71248018468774</v>
          </cell>
          <cell r="I41">
            <v>3.6877126685405401</v>
          </cell>
          <cell r="K41">
            <v>3.5998639427613401</v>
          </cell>
          <cell r="L41">
            <v>5.5646500339805405</v>
          </cell>
          <cell r="O41">
            <v>5.5278473405405402</v>
          </cell>
          <cell r="P41">
            <v>3.8124801846877401</v>
          </cell>
        </row>
        <row r="42">
          <cell r="A42">
            <v>2033</v>
          </cell>
          <cell r="B42">
            <v>4.3611191726399996</v>
          </cell>
          <cell r="C42">
            <v>4.0164669219113511</v>
          </cell>
          <cell r="D42">
            <v>3.786729788381495</v>
          </cell>
          <cell r="G42">
            <v>3.786729788381495</v>
          </cell>
          <cell r="H42">
            <v>3.786729788381495</v>
          </cell>
          <cell r="I42">
            <v>3.7664669219113511</v>
          </cell>
          <cell r="K42">
            <v>3.6718612216165671</v>
          </cell>
          <cell r="L42">
            <v>5.6809430346601513</v>
          </cell>
          <cell r="O42">
            <v>5.643404287351351</v>
          </cell>
          <cell r="P42">
            <v>3.8867297883814951</v>
          </cell>
        </row>
        <row r="43">
          <cell r="A43">
            <v>2034</v>
          </cell>
          <cell r="B43">
            <v>4.4483415560927995</v>
          </cell>
          <cell r="C43">
            <v>4.0967962603495778</v>
          </cell>
          <cell r="D43">
            <v>3.8624643841491246</v>
          </cell>
          <cell r="G43">
            <v>3.8624643841491246</v>
          </cell>
          <cell r="H43">
            <v>3.8624643841491246</v>
          </cell>
          <cell r="I43">
            <v>3.8467962603495778</v>
          </cell>
          <cell r="K43">
            <v>3.7452984460488983</v>
          </cell>
          <cell r="L43">
            <v>5.7995618953533539</v>
          </cell>
          <cell r="O43">
            <v>5.7612723730983779</v>
          </cell>
          <cell r="P43">
            <v>3.9624643841491247</v>
          </cell>
        </row>
        <row r="44">
          <cell r="A44">
            <v>2035</v>
          </cell>
          <cell r="B44">
            <v>4.5373083872146553</v>
          </cell>
          <cell r="C44">
            <v>4.1787321855565693</v>
          </cell>
          <cell r="D44">
            <v>3.9397136718321071</v>
          </cell>
          <cell r="G44">
            <v>3.9397136718321071</v>
          </cell>
          <cell r="H44">
            <v>3.9397136718321071</v>
          </cell>
          <cell r="I44">
            <v>3.9287321855565693</v>
          </cell>
          <cell r="K44">
            <v>3.8202044149698762</v>
          </cell>
          <cell r="L44">
            <v>5.9205531332604213</v>
          </cell>
          <cell r="O44">
            <v>5.8814978205603454</v>
          </cell>
          <cell r="P44">
            <v>4.0397136718321072</v>
          </cell>
        </row>
        <row r="45">
          <cell r="A45">
            <v>2036</v>
          </cell>
          <cell r="B45">
            <v>4.6280545549589487</v>
          </cell>
          <cell r="C45">
            <v>4.2623068292677004</v>
          </cell>
          <cell r="D45">
            <v>4.0185079452687491</v>
          </cell>
          <cell r="G45">
            <v>4.0185079452687491</v>
          </cell>
          <cell r="H45">
            <v>4.0185079452687491</v>
          </cell>
          <cell r="I45">
            <v>4.0123068292677004</v>
          </cell>
          <cell r="K45">
            <v>3.8966085032692734</v>
          </cell>
          <cell r="L45">
            <v>6.0439641959256285</v>
          </cell>
          <cell r="O45">
            <v>6.0041277769715524</v>
          </cell>
          <cell r="P45">
            <v>4.1185079452687487</v>
          </cell>
        </row>
        <row r="46">
          <cell r="A46">
            <v>2037</v>
          </cell>
          <cell r="B46">
            <v>4.7206156460581274</v>
          </cell>
          <cell r="C46">
            <v>4.3475529658530547</v>
          </cell>
          <cell r="D46">
            <v>4.0988781041741245</v>
          </cell>
          <cell r="G46">
            <v>4.0988781041741245</v>
          </cell>
          <cell r="H46">
            <v>4.0988781041741245</v>
          </cell>
          <cell r="I46">
            <v>4.0975529658530547</v>
          </cell>
          <cell r="K46">
            <v>3.9745406733346589</v>
          </cell>
          <cell r="L46">
            <v>6.1698434798441415</v>
          </cell>
          <cell r="O46">
            <v>6.1292103325109828</v>
          </cell>
          <cell r="P46">
            <v>4.1988781041741241</v>
          </cell>
        </row>
        <row r="47">
          <cell r="A47">
            <v>2038</v>
          </cell>
          <cell r="B47">
            <v>4.8150279589792904</v>
          </cell>
          <cell r="C47">
            <v>4.4345040251701153</v>
          </cell>
          <cell r="D47">
            <v>4.1808556662576066</v>
          </cell>
          <cell r="G47">
            <v>4.1808556662576066</v>
          </cell>
          <cell r="H47">
            <v>4.1808556662576066</v>
          </cell>
          <cell r="I47">
            <v>4.1845040251701153</v>
          </cell>
          <cell r="K47">
            <v>4.0540314868013514</v>
          </cell>
          <cell r="L47">
            <v>6.2982403494410244</v>
          </cell>
          <cell r="O47">
            <v>6.256794539161203</v>
          </cell>
          <cell r="P47">
            <v>4.2808556662576063</v>
          </cell>
        </row>
        <row r="48">
          <cell r="A48">
            <v>2039</v>
          </cell>
          <cell r="B48">
            <v>4.9113285181588759</v>
          </cell>
          <cell r="C48">
            <v>4.5231941056735181</v>
          </cell>
          <cell r="D48">
            <v>4.2644727795827588</v>
          </cell>
          <cell r="G48">
            <v>4.2644727795827588</v>
          </cell>
          <cell r="H48">
            <v>4.2644727795827588</v>
          </cell>
          <cell r="I48">
            <v>4.2731941056735181</v>
          </cell>
          <cell r="K48">
            <v>4.1351121165373792</v>
          </cell>
          <cell r="L48">
            <v>6.4292051564298456</v>
          </cell>
          <cell r="O48">
            <v>6.3869304299444272</v>
          </cell>
          <cell r="P48">
            <v>4.3644727795827585</v>
          </cell>
        </row>
        <row r="49">
          <cell r="A49">
            <v>2040</v>
          </cell>
          <cell r="B49">
            <v>5.0095550885220534</v>
          </cell>
          <cell r="C49">
            <v>4.6136579877869881</v>
          </cell>
          <cell r="D49">
            <v>4.3497622351744134</v>
          </cell>
          <cell r="G49">
            <v>4.3497622351744134</v>
          </cell>
          <cell r="H49">
            <v>4.3497622351744134</v>
          </cell>
          <cell r="I49">
            <v>4.3636579877869881</v>
          </cell>
          <cell r="K49">
            <v>4.2178143588681261</v>
          </cell>
          <cell r="L49">
            <v>6.5627892595584427</v>
          </cell>
          <cell r="O49">
            <v>6.5196690385433156</v>
          </cell>
          <cell r="P49">
            <v>4.449762235174413</v>
          </cell>
        </row>
        <row r="50">
          <cell r="A50">
            <v>2041</v>
          </cell>
          <cell r="B50">
            <v>5.109746190292495</v>
          </cell>
          <cell r="C50">
            <v>4.7059311475427279</v>
          </cell>
          <cell r="D50">
            <v>4.4367574798779019</v>
          </cell>
          <cell r="G50">
            <v>4.4367574798779019</v>
          </cell>
          <cell r="H50">
            <v>4.4367574798779019</v>
          </cell>
          <cell r="I50">
            <v>4.4559311475427279</v>
          </cell>
          <cell r="K50">
            <v>4.3021706460454894</v>
          </cell>
          <cell r="L50">
            <v>6.699045044749611</v>
          </cell>
          <cell r="O50">
            <v>6.6550624193141825</v>
          </cell>
          <cell r="P50">
            <v>4.5367574798779016</v>
          </cell>
        </row>
        <row r="51">
          <cell r="A51">
            <v>2042</v>
          </cell>
          <cell r="B51">
            <v>5.2119411140983454</v>
          </cell>
          <cell r="C51">
            <v>4.8000497704935841</v>
          </cell>
          <cell r="D51">
            <v>4.5254926294754618</v>
          </cell>
          <cell r="G51">
            <v>4.5254926294754618</v>
          </cell>
          <cell r="H51">
            <v>4.5254926294754618</v>
          </cell>
          <cell r="I51">
            <v>4.5500497704935841</v>
          </cell>
          <cell r="K51">
            <v>4.3882140589664003</v>
          </cell>
          <cell r="L51">
            <v>6.8380259456446044</v>
          </cell>
          <cell r="O51">
            <v>6.7931636677004672</v>
          </cell>
          <cell r="P51">
            <v>4.6254926294754615</v>
          </cell>
        </row>
        <row r="52">
          <cell r="A52">
            <v>2043</v>
          </cell>
          <cell r="B52">
            <v>5.3161799363803119</v>
          </cell>
          <cell r="C52">
            <v>4.8960507659034551</v>
          </cell>
          <cell r="D52">
            <v>4.6160024820649701</v>
          </cell>
          <cell r="G52">
            <v>4.6160024820649701</v>
          </cell>
          <cell r="H52">
            <v>4.6160024820649701</v>
          </cell>
          <cell r="I52">
            <v>4.6460507659034551</v>
          </cell>
          <cell r="K52">
            <v>4.475978340145728</v>
          </cell>
          <cell r="L52">
            <v>6.9797864645574963</v>
          </cell>
          <cell r="O52">
            <v>6.9340269410544755</v>
          </cell>
          <cell r="P52">
            <v>4.7160024820649697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F9593-0714-4F3F-B0B2-40A682BFE258}">
  <dimension ref="A1:AE133"/>
  <sheetViews>
    <sheetView tabSelected="1" workbookViewId="0">
      <selection activeCell="AG26" sqref="AG26"/>
    </sheetView>
  </sheetViews>
  <sheetFormatPr defaultRowHeight="12.75" x14ac:dyDescent="0.2"/>
  <cols>
    <col min="1" max="1" width="9.140625" style="3"/>
    <col min="2" max="2" width="5.28515625" style="3" customWidth="1"/>
    <col min="3" max="3" width="9.7109375" style="3" customWidth="1"/>
    <col min="4" max="4" width="0.42578125" style="3" customWidth="1"/>
    <col min="5" max="5" width="11.42578125" style="3" customWidth="1"/>
    <col min="6" max="6" width="0.42578125" style="3" customWidth="1"/>
    <col min="7" max="7" width="12.5703125" style="3" customWidth="1"/>
    <col min="8" max="8" width="0.5703125" style="3" customWidth="1"/>
    <col min="9" max="9" width="12.28515625" style="3" customWidth="1"/>
    <col min="10" max="10" width="0.42578125" style="3" customWidth="1"/>
    <col min="11" max="11" width="11.85546875" style="3" customWidth="1"/>
    <col min="12" max="12" width="0.42578125" style="3" customWidth="1"/>
    <col min="13" max="13" width="13" style="3" customWidth="1"/>
    <col min="14" max="14" width="0.42578125" style="3" customWidth="1"/>
    <col min="15" max="15" width="13.140625" style="3" customWidth="1"/>
    <col min="16" max="16" width="0.42578125" style="3" customWidth="1"/>
    <col min="17" max="17" width="13.140625" style="3" customWidth="1"/>
    <col min="18" max="18" width="0.42578125" style="3" customWidth="1"/>
    <col min="19" max="19" width="11.7109375" style="3" customWidth="1"/>
    <col min="20" max="20" width="0.42578125" style="3" customWidth="1"/>
    <col min="21" max="21" width="10.85546875" style="3" customWidth="1"/>
    <col min="22" max="22" width="0.42578125" style="3" customWidth="1"/>
    <col min="23" max="23" width="10.85546875" style="3" customWidth="1"/>
    <col min="24" max="24" width="0.42578125" style="3" customWidth="1"/>
    <col min="25" max="25" width="13.85546875" style="3" customWidth="1"/>
    <col min="26" max="26" width="0.42578125" style="3" customWidth="1"/>
    <col min="27" max="27" width="12.42578125" style="3" customWidth="1"/>
    <col min="28" max="28" width="8.85546875" style="3" customWidth="1"/>
    <col min="29" max="16384" width="9.140625" style="3"/>
  </cols>
  <sheetData>
    <row r="1" spans="1:30" ht="37.5" customHeight="1" x14ac:dyDescent="0.3">
      <c r="A1" s="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30" ht="20.25" x14ac:dyDescent="0.3">
      <c r="A2" s="1"/>
      <c r="B2" s="4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4"/>
    </row>
    <row r="3" spans="1:30" ht="20.25" x14ac:dyDescent="0.3">
      <c r="A3" s="1"/>
      <c r="B3" s="31" t="s">
        <v>0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30" ht="20.25" x14ac:dyDescent="0.3">
      <c r="A4" s="1"/>
      <c r="B4" s="31" t="s">
        <v>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30" ht="20.25" x14ac:dyDescent="0.3">
      <c r="A5" s="1"/>
      <c r="B5" s="32">
        <f>[1]InSite_Report!B3</f>
        <v>46022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30" ht="20.25" x14ac:dyDescent="0.3">
      <c r="A6" s="1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s="7" customFormat="1" ht="11.25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s="11" customFormat="1" ht="38.25" x14ac:dyDescent="0.2">
      <c r="A9" s="8"/>
      <c r="B9" s="8"/>
      <c r="C9" s="9" t="s">
        <v>2</v>
      </c>
      <c r="D9" s="10"/>
      <c r="E9" s="9" t="s">
        <v>3</v>
      </c>
      <c r="F9" s="10"/>
      <c r="G9" s="9" t="s">
        <v>4</v>
      </c>
      <c r="H9" s="10"/>
      <c r="I9" s="9" t="s">
        <v>5</v>
      </c>
      <c r="J9" s="10"/>
      <c r="K9" s="9" t="s">
        <v>3</v>
      </c>
      <c r="L9" s="10"/>
      <c r="M9" s="9" t="s">
        <v>6</v>
      </c>
      <c r="N9" s="10"/>
      <c r="O9" s="9" t="s">
        <v>7</v>
      </c>
      <c r="P9" s="10"/>
      <c r="Q9" s="9" t="s">
        <v>8</v>
      </c>
      <c r="S9" s="9" t="s">
        <v>9</v>
      </c>
      <c r="T9" s="10"/>
      <c r="U9" s="9" t="s">
        <v>10</v>
      </c>
      <c r="V9" s="10"/>
      <c r="W9" s="9" t="s">
        <v>11</v>
      </c>
      <c r="X9" s="10"/>
      <c r="Y9" s="9" t="s">
        <v>12</v>
      </c>
      <c r="Z9" s="10"/>
      <c r="AA9" s="9" t="s">
        <v>13</v>
      </c>
      <c r="AB9" s="10"/>
      <c r="AD9" s="8"/>
    </row>
    <row r="10" spans="1:30" s="14" customFormat="1" ht="12" customHeight="1" x14ac:dyDescent="0.2">
      <c r="A10" s="12"/>
      <c r="B10" s="12"/>
      <c r="C10" s="13"/>
      <c r="D10" s="13"/>
      <c r="E10" s="6" t="str">
        <f>[1]InSite_Report!B9</f>
        <v>$US/BBL</v>
      </c>
      <c r="F10" s="6"/>
      <c r="G10" s="6" t="str">
        <f>[1]InSite_Report!C9</f>
        <v>$US/BBL</v>
      </c>
      <c r="H10" s="6"/>
      <c r="I10" s="6"/>
      <c r="J10" s="6"/>
      <c r="K10" s="8" t="str">
        <f>[1]InSite_Report!E9</f>
        <v>$C/BBL</v>
      </c>
      <c r="L10" s="6"/>
      <c r="M10" s="8" t="str">
        <f>[1]InSite_Report!G9</f>
        <v>$C/BBL</v>
      </c>
      <c r="N10" s="8"/>
      <c r="O10" s="8" t="str">
        <f>[1]InSite_Report!H9</f>
        <v>$C/BBL</v>
      </c>
      <c r="P10" s="8"/>
      <c r="Q10" s="8" t="str">
        <f>[1]InSite_Report!F9</f>
        <v>$C/BBL</v>
      </c>
      <c r="R10" s="8"/>
      <c r="S10" s="8" t="str">
        <f>[1]InSite_Report!I9</f>
        <v>$C/BBL</v>
      </c>
      <c r="T10" s="8"/>
      <c r="U10" s="8" t="str">
        <f>[1]InSite_Report!J9</f>
        <v>$C/BBL</v>
      </c>
      <c r="V10" s="8"/>
      <c r="W10" s="8" t="str">
        <f>[1]InSite_Report!L9</f>
        <v>$C/BBL</v>
      </c>
      <c r="X10" s="8"/>
      <c r="Y10" s="8" t="str">
        <f>[1]InSite_Report!K9</f>
        <v>$C/BBL</v>
      </c>
      <c r="Z10" s="12"/>
      <c r="AA10" s="8" t="str">
        <f>[1]InSite_Report!M9</f>
        <v>$C/BBL</v>
      </c>
      <c r="AB10" s="8"/>
      <c r="AD10" s="12"/>
    </row>
    <row r="11" spans="1:30" s="14" customFormat="1" ht="14.25" customHeight="1" x14ac:dyDescent="0.2">
      <c r="A11" s="12"/>
      <c r="B11" s="12"/>
      <c r="C11" s="13"/>
      <c r="D11" s="13"/>
      <c r="E11" s="6"/>
      <c r="F11" s="6"/>
      <c r="G11" s="6"/>
      <c r="H11" s="6"/>
      <c r="I11" s="6"/>
      <c r="J11" s="6"/>
      <c r="K11" s="8"/>
      <c r="L11" s="6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12"/>
      <c r="AA11" s="8"/>
      <c r="AB11" s="8"/>
      <c r="AD11" s="12"/>
    </row>
    <row r="12" spans="1:30" s="7" customFormat="1" ht="15" customHeight="1" x14ac:dyDescent="0.25">
      <c r="A12" s="6"/>
      <c r="B12" s="6"/>
      <c r="C12" s="15">
        <f>[1]InSite_Report!A10</f>
        <v>2026</v>
      </c>
      <c r="D12" s="16"/>
      <c r="E12" s="17">
        <f>[1]InSite_Report!B10</f>
        <v>60</v>
      </c>
      <c r="F12" s="17"/>
      <c r="G12" s="17">
        <f>[1]InSite_Report!C10</f>
        <v>64.5</v>
      </c>
      <c r="H12" s="17"/>
      <c r="I12" s="18">
        <f>[1]InSite_Report!D10</f>
        <v>0.73</v>
      </c>
      <c r="J12" s="18"/>
      <c r="K12" s="17">
        <f>[1]InSite_Report!E10</f>
        <v>82.191780821917817</v>
      </c>
      <c r="L12" s="17"/>
      <c r="M12" s="17">
        <f>[1]InSite_Report!G10</f>
        <v>76.691780821917817</v>
      </c>
      <c r="N12" s="17"/>
      <c r="O12" s="17">
        <f>[1]InSite_Report!H10</f>
        <v>64.691780821917817</v>
      </c>
      <c r="P12" s="17"/>
      <c r="Q12" s="17">
        <f>[1]InSite_Report!F10</f>
        <v>64.191780821917817</v>
      </c>
      <c r="S12" s="17">
        <f>[1]InSite_Report!I10</f>
        <v>58.191780821917817</v>
      </c>
      <c r="T12" s="17"/>
      <c r="U12" s="17">
        <f>[1]InSite_Report!J10</f>
        <v>79.759452054794536</v>
      </c>
      <c r="V12" s="17"/>
      <c r="W12" s="17">
        <f>[1]InSite_Report!L10</f>
        <v>36.812054794520549</v>
      </c>
      <c r="X12" s="17"/>
      <c r="Y12" s="17">
        <f>[1]InSite_Report!K10</f>
        <v>23.774452054794523</v>
      </c>
      <c r="Z12" s="19"/>
      <c r="AA12" s="17">
        <f>[1]InSite_Report!M10</f>
        <v>9.4341780821917798</v>
      </c>
      <c r="AB12" s="17"/>
      <c r="AD12" s="6"/>
    </row>
    <row r="13" spans="1:30" s="7" customFormat="1" ht="6" customHeight="1" x14ac:dyDescent="0.25">
      <c r="A13" s="6"/>
      <c r="B13" s="6"/>
      <c r="C13" s="15"/>
      <c r="D13" s="16"/>
      <c r="E13" s="17"/>
      <c r="F13" s="17"/>
      <c r="G13" s="17"/>
      <c r="H13" s="17"/>
      <c r="I13" s="18"/>
      <c r="J13" s="18"/>
      <c r="K13" s="17"/>
      <c r="L13" s="17"/>
      <c r="M13" s="17"/>
      <c r="N13" s="17"/>
      <c r="O13" s="17"/>
      <c r="P13" s="17"/>
      <c r="Q13" s="17"/>
      <c r="S13" s="17"/>
      <c r="T13" s="17"/>
      <c r="U13" s="17"/>
      <c r="V13" s="17"/>
      <c r="W13" s="17"/>
      <c r="X13" s="17"/>
      <c r="Y13" s="17"/>
      <c r="Z13" s="19"/>
      <c r="AA13" s="17"/>
      <c r="AB13" s="17"/>
      <c r="AD13" s="6"/>
    </row>
    <row r="14" spans="1:30" s="7" customFormat="1" ht="14.1" customHeight="1" x14ac:dyDescent="0.25">
      <c r="A14" s="6"/>
      <c r="B14" s="6"/>
      <c r="C14" s="15">
        <f>[1]InSite_Report!A11</f>
        <v>2027</v>
      </c>
      <c r="D14" s="16"/>
      <c r="E14" s="17">
        <f>[1]InSite_Report!B11</f>
        <v>65</v>
      </c>
      <c r="F14" s="17"/>
      <c r="G14" s="17">
        <f>[1]InSite_Report!C11</f>
        <v>69.5</v>
      </c>
      <c r="H14" s="17"/>
      <c r="I14" s="18">
        <f>[1]InSite_Report!D11</f>
        <v>0.74</v>
      </c>
      <c r="J14" s="18"/>
      <c r="K14" s="17">
        <f>[1]InSite_Report!E11</f>
        <v>87.837837837837839</v>
      </c>
      <c r="L14" s="17"/>
      <c r="M14" s="17">
        <f>[1]InSite_Report!G11</f>
        <v>82.337837837837839</v>
      </c>
      <c r="N14" s="17"/>
      <c r="O14" s="17">
        <f>[1]InSite_Report!H11</f>
        <v>69.837837837837839</v>
      </c>
      <c r="P14" s="17"/>
      <c r="Q14" s="17">
        <f>[1]InSite_Report!F11</f>
        <v>69.337837837837839</v>
      </c>
      <c r="S14" s="17">
        <f>[1]InSite_Report!I11</f>
        <v>63.337837837837839</v>
      </c>
      <c r="T14" s="17"/>
      <c r="U14" s="17">
        <f>[1]InSite_Report!J11</f>
        <v>85.631351351351356</v>
      </c>
      <c r="V14" s="17"/>
      <c r="W14" s="17">
        <f>[1]InSite_Report!L11</f>
        <v>39.522162162162161</v>
      </c>
      <c r="X14" s="17"/>
      <c r="Y14" s="17">
        <f>[1]InSite_Report!K11</f>
        <v>25.936418918918918</v>
      </c>
      <c r="Z14" s="19"/>
      <c r="AA14" s="17">
        <f>[1]InSite_Report!M11</f>
        <v>10.48845945945946</v>
      </c>
      <c r="AB14" s="17"/>
      <c r="AD14" s="6"/>
    </row>
    <row r="15" spans="1:30" s="7" customFormat="1" ht="15" customHeight="1" x14ac:dyDescent="0.25">
      <c r="A15" s="6"/>
      <c r="B15" s="6"/>
      <c r="C15" s="15">
        <f>[1]InSite_Report!A12</f>
        <v>2028</v>
      </c>
      <c r="D15" s="16"/>
      <c r="E15" s="17">
        <f>[1]InSite_Report!B12</f>
        <v>71</v>
      </c>
      <c r="F15" s="17"/>
      <c r="G15" s="17">
        <f>[1]InSite_Report!C12</f>
        <v>75.5</v>
      </c>
      <c r="H15" s="17"/>
      <c r="I15" s="18">
        <f>[1]InSite_Report!D12</f>
        <v>0.74</v>
      </c>
      <c r="J15" s="18"/>
      <c r="K15" s="17">
        <f>[1]InSite_Report!E12</f>
        <v>95.945945945945951</v>
      </c>
      <c r="L15" s="17"/>
      <c r="M15" s="17">
        <f>[1]InSite_Report!G12</f>
        <v>90.445945945945951</v>
      </c>
      <c r="N15" s="17"/>
      <c r="O15" s="17">
        <f>[1]InSite_Report!H12</f>
        <v>77.445945945945951</v>
      </c>
      <c r="P15" s="17"/>
      <c r="Q15" s="17">
        <f>[1]InSite_Report!F12</f>
        <v>76.945945945945951</v>
      </c>
      <c r="S15" s="17">
        <f>[1]InSite_Report!I12</f>
        <v>70.815945945945955</v>
      </c>
      <c r="T15" s="17"/>
      <c r="U15" s="17">
        <f>[1]InSite_Report!J12</f>
        <v>94.063783783783791</v>
      </c>
      <c r="V15" s="17"/>
      <c r="W15" s="17">
        <f>[1]InSite_Report!L12</f>
        <v>43.414054054054056</v>
      </c>
      <c r="X15" s="17"/>
      <c r="Y15" s="17">
        <f>[1]InSite_Report!K12</f>
        <v>28.490472972972974</v>
      </c>
      <c r="Z15" s="19"/>
      <c r="AA15" s="17">
        <f>[1]InSite_Report!M12</f>
        <v>11.640012432432432</v>
      </c>
      <c r="AB15" s="17"/>
      <c r="AD15" s="6"/>
    </row>
    <row r="16" spans="1:30" s="7" customFormat="1" ht="15" customHeight="1" x14ac:dyDescent="0.25">
      <c r="A16" s="6"/>
      <c r="B16" s="6"/>
      <c r="C16" s="15">
        <f>[1]InSite_Report!A13</f>
        <v>2029</v>
      </c>
      <c r="D16" s="16"/>
      <c r="E16" s="17">
        <f>[1]InSite_Report!B13</f>
        <v>72.42</v>
      </c>
      <c r="F16" s="17"/>
      <c r="G16" s="17">
        <f>[1]InSite_Report!C13</f>
        <v>77.010000000000005</v>
      </c>
      <c r="H16" s="17"/>
      <c r="I16" s="18">
        <f>[1]InSite_Report!D13</f>
        <v>0.74</v>
      </c>
      <c r="J16" s="18"/>
      <c r="K16" s="17">
        <f>[1]InSite_Report!E13</f>
        <v>97.86486486486487</v>
      </c>
      <c r="L16" s="17"/>
      <c r="M16" s="17">
        <f>[1]InSite_Report!G13</f>
        <v>92.254864864864871</v>
      </c>
      <c r="N16" s="17"/>
      <c r="O16" s="17">
        <f>[1]InSite_Report!H13</f>
        <v>78.994864864864866</v>
      </c>
      <c r="P16" s="17"/>
      <c r="Q16" s="17">
        <f>[1]InSite_Report!F13</f>
        <v>78.484864864864875</v>
      </c>
      <c r="S16" s="17">
        <f>[1]InSite_Report!I13</f>
        <v>72.23226486486486</v>
      </c>
      <c r="T16" s="17"/>
      <c r="U16" s="17">
        <f>[1]InSite_Report!J13</f>
        <v>95.945059459459472</v>
      </c>
      <c r="V16" s="17"/>
      <c r="W16" s="17">
        <f>[1]InSite_Report!L13</f>
        <v>44.282335135135135</v>
      </c>
      <c r="X16" s="17"/>
      <c r="Y16" s="17">
        <f>[1]InSite_Report!K13</f>
        <v>29.060282432432434</v>
      </c>
      <c r="Z16" s="19"/>
      <c r="AA16" s="17">
        <f>[1]InSite_Report!M13</f>
        <v>11.872812681081081</v>
      </c>
      <c r="AB16" s="17"/>
      <c r="AD16" s="6"/>
    </row>
    <row r="17" spans="1:30" s="7" customFormat="1" ht="15" customHeight="1" x14ac:dyDescent="0.25">
      <c r="A17" s="6"/>
      <c r="B17" s="6"/>
      <c r="C17" s="15">
        <f>[1]InSite_Report!A14</f>
        <v>2030</v>
      </c>
      <c r="D17" s="16"/>
      <c r="E17" s="17">
        <f>[1]InSite_Report!B14</f>
        <v>73.868400000000008</v>
      </c>
      <c r="F17" s="17"/>
      <c r="G17" s="17">
        <f>[1]InSite_Report!C14</f>
        <v>78.550200000000004</v>
      </c>
      <c r="H17" s="17"/>
      <c r="I17" s="18">
        <f>[1]InSite_Report!D14</f>
        <v>0.74</v>
      </c>
      <c r="J17" s="18"/>
      <c r="K17" s="17">
        <f>[1]InSite_Report!E14</f>
        <v>99.822162162162172</v>
      </c>
      <c r="L17" s="17"/>
      <c r="M17" s="17">
        <f>[1]InSite_Report!G14</f>
        <v>94.099962162162171</v>
      </c>
      <c r="N17" s="17"/>
      <c r="O17" s="17">
        <f>[1]InSite_Report!H14</f>
        <v>80.574762162162173</v>
      </c>
      <c r="P17" s="17"/>
      <c r="Q17" s="17">
        <f>[1]InSite_Report!F14</f>
        <v>80.054562162162171</v>
      </c>
      <c r="S17" s="17">
        <f>[1]InSite_Report!I14</f>
        <v>73.676910162162173</v>
      </c>
      <c r="T17" s="17"/>
      <c r="U17" s="17">
        <f>[1]InSite_Report!J14</f>
        <v>97.863960648648657</v>
      </c>
      <c r="V17" s="17"/>
      <c r="W17" s="17">
        <f>[1]InSite_Report!L14</f>
        <v>45.167981837837843</v>
      </c>
      <c r="X17" s="17"/>
      <c r="Y17" s="17">
        <f>[1]InSite_Report!K14</f>
        <v>29.641488081081086</v>
      </c>
      <c r="Z17" s="19"/>
      <c r="AA17" s="17">
        <f>[1]InSite_Report!M14</f>
        <v>12.110268934702706</v>
      </c>
      <c r="AB17" s="17"/>
      <c r="AD17" s="6"/>
    </row>
    <row r="18" spans="1:30" s="7" customFormat="1" ht="15" customHeight="1" x14ac:dyDescent="0.25">
      <c r="A18" s="6"/>
      <c r="B18" s="6"/>
      <c r="C18" s="15">
        <f>[1]InSite_Report!A15</f>
        <v>2031</v>
      </c>
      <c r="D18" s="16"/>
      <c r="E18" s="17">
        <f>[1]InSite_Report!B15</f>
        <v>75.345768000000007</v>
      </c>
      <c r="F18" s="17"/>
      <c r="G18" s="17">
        <f>[1]InSite_Report!C15</f>
        <v>80.121204000000006</v>
      </c>
      <c r="H18" s="17"/>
      <c r="I18" s="18">
        <f>[1]InSite_Report!D15</f>
        <v>0.74</v>
      </c>
      <c r="J18" s="18"/>
      <c r="K18" s="17">
        <f>[1]InSite_Report!E15</f>
        <v>101.81860540540542</v>
      </c>
      <c r="L18" s="17"/>
      <c r="M18" s="17">
        <f>[1]InSite_Report!G15</f>
        <v>95.981961405405414</v>
      </c>
      <c r="N18" s="17"/>
      <c r="O18" s="17">
        <f>[1]InSite_Report!H15</f>
        <v>82.186257405405414</v>
      </c>
      <c r="P18" s="17"/>
      <c r="Q18" s="17">
        <f>[1]InSite_Report!F15</f>
        <v>81.655653405405417</v>
      </c>
      <c r="S18" s="17">
        <f>[1]InSite_Report!I15</f>
        <v>75.15044836540541</v>
      </c>
      <c r="T18" s="17"/>
      <c r="U18" s="17">
        <f>[1]InSite_Report!J15</f>
        <v>99.821239861621635</v>
      </c>
      <c r="V18" s="17"/>
      <c r="W18" s="17">
        <f>[1]InSite_Report!L15</f>
        <v>46.071341474594597</v>
      </c>
      <c r="X18" s="17"/>
      <c r="Y18" s="17">
        <f>[1]InSite_Report!K15</f>
        <v>30.234317842702705</v>
      </c>
      <c r="Z18" s="19"/>
      <c r="AA18" s="17">
        <f>[1]InSite_Report!M15</f>
        <v>12.352474313396758</v>
      </c>
      <c r="AB18" s="17"/>
      <c r="AD18" s="6"/>
    </row>
    <row r="19" spans="1:30" s="7" customFormat="1" ht="6" customHeight="1" x14ac:dyDescent="0.25">
      <c r="A19" s="6"/>
      <c r="B19" s="6"/>
      <c r="C19" s="15"/>
      <c r="D19" s="16"/>
      <c r="E19" s="17"/>
      <c r="F19" s="17"/>
      <c r="G19" s="17"/>
      <c r="H19" s="17"/>
      <c r="I19" s="18"/>
      <c r="J19" s="18"/>
      <c r="K19" s="17"/>
      <c r="L19" s="17"/>
      <c r="M19" s="17"/>
      <c r="N19" s="17"/>
      <c r="O19" s="17"/>
      <c r="P19" s="17"/>
      <c r="Q19" s="17"/>
      <c r="S19" s="17"/>
      <c r="T19" s="17"/>
      <c r="U19" s="17"/>
      <c r="V19" s="17"/>
      <c r="W19" s="17"/>
      <c r="X19" s="17"/>
      <c r="Y19" s="17"/>
      <c r="Z19" s="19"/>
      <c r="AA19" s="17"/>
      <c r="AB19" s="17"/>
      <c r="AD19" s="6"/>
    </row>
    <row r="20" spans="1:30" s="7" customFormat="1" ht="15" customHeight="1" x14ac:dyDescent="0.25">
      <c r="A20" s="6"/>
      <c r="B20" s="6"/>
      <c r="C20" s="15">
        <f>[1]InSite_Report!A16</f>
        <v>2032</v>
      </c>
      <c r="D20" s="16"/>
      <c r="E20" s="17">
        <f>[1]InSite_Report!B16</f>
        <v>76.852683360000015</v>
      </c>
      <c r="F20" s="17"/>
      <c r="G20" s="17">
        <f>[1]InSite_Report!C16</f>
        <v>81.723628080000012</v>
      </c>
      <c r="H20" s="17"/>
      <c r="I20" s="18">
        <f>[1]InSite_Report!D16</f>
        <v>0.74</v>
      </c>
      <c r="J20" s="18"/>
      <c r="K20" s="17">
        <f>[1]InSite_Report!E16</f>
        <v>103.85497751351353</v>
      </c>
      <c r="L20" s="17"/>
      <c r="M20" s="17">
        <f>[1]InSite_Report!G16</f>
        <v>97.901600633513539</v>
      </c>
      <c r="N20" s="17"/>
      <c r="O20" s="17">
        <f>[1]InSite_Report!H16</f>
        <v>83.829982553513531</v>
      </c>
      <c r="P20" s="17"/>
      <c r="Q20" s="17">
        <f>[1]InSite_Report!F16</f>
        <v>83.288766473513533</v>
      </c>
      <c r="S20" s="17">
        <f>[1]InSite_Report!I16</f>
        <v>76.653457332713529</v>
      </c>
      <c r="T20" s="17"/>
      <c r="U20" s="17">
        <f>[1]InSite_Report!J16</f>
        <v>101.81766465885408</v>
      </c>
      <c r="V20" s="17"/>
      <c r="W20" s="17">
        <f>[1]InSite_Report!L16</f>
        <v>46.992768304086496</v>
      </c>
      <c r="X20" s="17"/>
      <c r="Y20" s="17">
        <f>[1]InSite_Report!K16</f>
        <v>30.839004199556765</v>
      </c>
      <c r="Z20" s="19"/>
      <c r="AA20" s="17">
        <f>[1]InSite_Report!M16</f>
        <v>12.599523799664691</v>
      </c>
      <c r="AB20" s="17"/>
      <c r="AD20" s="6"/>
    </row>
    <row r="21" spans="1:30" s="7" customFormat="1" ht="15" customHeight="1" x14ac:dyDescent="0.25">
      <c r="A21" s="6"/>
      <c r="B21" s="6"/>
      <c r="C21" s="15">
        <f>[1]InSite_Report!A17</f>
        <v>2033</v>
      </c>
      <c r="D21" s="16"/>
      <c r="E21" s="17">
        <f>[1]InSite_Report!B17</f>
        <v>78.389737027200013</v>
      </c>
      <c r="F21" s="17"/>
      <c r="G21" s="17">
        <f>[1]InSite_Report!C17</f>
        <v>83.358100641600018</v>
      </c>
      <c r="H21" s="17"/>
      <c r="I21" s="18">
        <f>[1]InSite_Report!D17</f>
        <v>0.74</v>
      </c>
      <c r="J21" s="18"/>
      <c r="K21" s="17">
        <f>[1]InSite_Report!E17</f>
        <v>105.93207706378381</v>
      </c>
      <c r="L21" s="17"/>
      <c r="M21" s="17">
        <f>[1]InSite_Report!G17</f>
        <v>99.859632646183812</v>
      </c>
      <c r="N21" s="17"/>
      <c r="O21" s="17">
        <f>[1]InSite_Report!H17</f>
        <v>85.506582204583808</v>
      </c>
      <c r="P21" s="17"/>
      <c r="Q21" s="17">
        <f>[1]InSite_Report!F17</f>
        <v>84.954541802983812</v>
      </c>
      <c r="S21" s="17">
        <f>[1]InSite_Report!I17</f>
        <v>78.186526479367814</v>
      </c>
      <c r="T21" s="17"/>
      <c r="U21" s="17">
        <f>[1]InSite_Report!J17</f>
        <v>103.85401795203117</v>
      </c>
      <c r="V21" s="17"/>
      <c r="W21" s="17">
        <f>[1]InSite_Report!L17</f>
        <v>47.932623670168226</v>
      </c>
      <c r="X21" s="17"/>
      <c r="Y21" s="17">
        <f>[1]InSite_Report!K17</f>
        <v>31.455784283547899</v>
      </c>
      <c r="Z21" s="19"/>
      <c r="AA21" s="17">
        <f>[1]InSite_Report!M17</f>
        <v>12.851514275657985</v>
      </c>
      <c r="AB21" s="17"/>
      <c r="AD21" s="6"/>
    </row>
    <row r="22" spans="1:30" s="7" customFormat="1" ht="15" customHeight="1" x14ac:dyDescent="0.25">
      <c r="A22" s="6"/>
      <c r="B22" s="6"/>
      <c r="C22" s="15">
        <f>[1]InSite_Report!A18</f>
        <v>2034</v>
      </c>
      <c r="D22" s="16"/>
      <c r="E22" s="17">
        <f>[1]InSite_Report!B18</f>
        <v>79.957531767744015</v>
      </c>
      <c r="F22" s="17"/>
      <c r="G22" s="17">
        <f>[1]InSite_Report!C18</f>
        <v>85.025262654432012</v>
      </c>
      <c r="H22" s="17"/>
      <c r="I22" s="18">
        <f>[1]InSite_Report!D18</f>
        <v>0.74</v>
      </c>
      <c r="J22" s="18"/>
      <c r="K22" s="17">
        <f>[1]InSite_Report!E18</f>
        <v>108.05071860505949</v>
      </c>
      <c r="L22" s="17"/>
      <c r="M22" s="17">
        <f>[1]InSite_Report!G18</f>
        <v>101.85682529910748</v>
      </c>
      <c r="N22" s="17"/>
      <c r="O22" s="17">
        <f>[1]InSite_Report!H18</f>
        <v>87.216713848675482</v>
      </c>
      <c r="P22" s="17"/>
      <c r="Q22" s="17">
        <f>[1]InSite_Report!F18</f>
        <v>86.653632639043479</v>
      </c>
      <c r="S22" s="17">
        <f>[1]InSite_Report!I18</f>
        <v>79.75025700895516</v>
      </c>
      <c r="T22" s="17"/>
      <c r="U22" s="17">
        <f>[1]InSite_Report!J18</f>
        <v>105.93109831107179</v>
      </c>
      <c r="V22" s="17"/>
      <c r="W22" s="17">
        <f>[1]InSite_Report!L18</f>
        <v>48.891276143571588</v>
      </c>
      <c r="X22" s="17"/>
      <c r="Y22" s="17">
        <f>[1]InSite_Report!K18</f>
        <v>32.08489996921886</v>
      </c>
      <c r="Z22" s="19"/>
      <c r="AA22" s="17">
        <f>[1]InSite_Report!M18</f>
        <v>13.108544561171144</v>
      </c>
      <c r="AB22" s="17"/>
      <c r="AD22" s="6"/>
    </row>
    <row r="23" spans="1:30" s="7" customFormat="1" ht="15" customHeight="1" x14ac:dyDescent="0.25">
      <c r="A23" s="6"/>
      <c r="B23" s="6"/>
      <c r="C23" s="15">
        <f>[1]InSite_Report!A19</f>
        <v>2035</v>
      </c>
      <c r="D23" s="16"/>
      <c r="E23" s="17">
        <f>[1]InSite_Report!B19</f>
        <v>81.556682403098904</v>
      </c>
      <c r="F23" s="17"/>
      <c r="G23" s="17">
        <f>[1]InSite_Report!C19</f>
        <v>86.725767907520662</v>
      </c>
      <c r="H23" s="17"/>
      <c r="I23" s="18">
        <f>[1]InSite_Report!D19</f>
        <v>0.74</v>
      </c>
      <c r="J23" s="18"/>
      <c r="K23" s="17">
        <f>[1]InSite_Report!E19</f>
        <v>110.21173297716068</v>
      </c>
      <c r="L23" s="17"/>
      <c r="M23" s="17">
        <f>[1]InSite_Report!G19</f>
        <v>103.89396180508965</v>
      </c>
      <c r="N23" s="17"/>
      <c r="O23" s="17">
        <f>[1]InSite_Report!H19</f>
        <v>88.961048125649</v>
      </c>
      <c r="P23" s="17"/>
      <c r="Q23" s="17">
        <f>[1]InSite_Report!F19</f>
        <v>88.38670529182437</v>
      </c>
      <c r="S23" s="17">
        <f>[1]InSite_Report!I19</f>
        <v>81.345262149134271</v>
      </c>
      <c r="T23" s="17"/>
      <c r="U23" s="17">
        <f>[1]InSite_Report!J19</f>
        <v>108.04972027729323</v>
      </c>
      <c r="V23" s="17"/>
      <c r="W23" s="17">
        <f>[1]InSite_Report!L19</f>
        <v>49.869101666443029</v>
      </c>
      <c r="X23" s="17"/>
      <c r="Y23" s="17">
        <f>[1]InSite_Report!K19</f>
        <v>32.726597968603237</v>
      </c>
      <c r="Z23" s="19"/>
      <c r="AA23" s="17">
        <f>[1]InSite_Report!M19</f>
        <v>13.370715452394567</v>
      </c>
      <c r="AB23" s="17"/>
      <c r="AD23" s="6"/>
    </row>
    <row r="24" spans="1:30" s="7" customFormat="1" ht="15" customHeight="1" x14ac:dyDescent="0.25">
      <c r="A24" s="6"/>
      <c r="B24" s="6"/>
      <c r="C24" s="15">
        <f>[1]InSite_Report!A20</f>
        <v>2036</v>
      </c>
      <c r="D24" s="16"/>
      <c r="E24" s="17">
        <f>[1]InSite_Report!B20</f>
        <v>83.18781605116088</v>
      </c>
      <c r="F24" s="17"/>
      <c r="G24" s="17">
        <f>[1]InSite_Report!C20</f>
        <v>88.46028326567108</v>
      </c>
      <c r="H24" s="17"/>
      <c r="I24" s="18">
        <f>[1]InSite_Report!D20</f>
        <v>0.74</v>
      </c>
      <c r="J24" s="18"/>
      <c r="K24" s="17">
        <f>[1]InSite_Report!E20</f>
        <v>112.4159676367039</v>
      </c>
      <c r="L24" s="17"/>
      <c r="M24" s="17">
        <f>[1]InSite_Report!G20</f>
        <v>105.97184104119144</v>
      </c>
      <c r="N24" s="17"/>
      <c r="O24" s="17">
        <f>[1]InSite_Report!H20</f>
        <v>90.74026908816198</v>
      </c>
      <c r="P24" s="17"/>
      <c r="Q24" s="17">
        <f>[1]InSite_Report!F20</f>
        <v>90.154439397660852</v>
      </c>
      <c r="S24" s="17">
        <f>[1]InSite_Report!I20</f>
        <v>82.972167392116958</v>
      </c>
      <c r="T24" s="17"/>
      <c r="U24" s="17">
        <f>[1]InSite_Report!J20</f>
        <v>110.2107146828391</v>
      </c>
      <c r="V24" s="17"/>
      <c r="W24" s="17">
        <f>[1]InSite_Report!L20</f>
        <v>50.866483699771891</v>
      </c>
      <c r="X24" s="17"/>
      <c r="Y24" s="17">
        <f>[1]InSite_Report!K20</f>
        <v>33.381129927975302</v>
      </c>
      <c r="Z24" s="19"/>
      <c r="AA24" s="17">
        <f>[1]InSite_Report!M20</f>
        <v>13.638129761442457</v>
      </c>
      <c r="AB24" s="17"/>
      <c r="AD24" s="6"/>
    </row>
    <row r="25" spans="1:30" s="7" customFormat="1" ht="6" customHeight="1" x14ac:dyDescent="0.25">
      <c r="A25" s="6"/>
      <c r="B25" s="6"/>
      <c r="C25" s="15"/>
      <c r="D25" s="16"/>
      <c r="E25" s="17"/>
      <c r="F25" s="17"/>
      <c r="G25" s="17"/>
      <c r="H25" s="17"/>
      <c r="I25" s="18"/>
      <c r="J25" s="18"/>
      <c r="K25" s="17"/>
      <c r="L25" s="17"/>
      <c r="M25" s="17"/>
      <c r="N25" s="17"/>
      <c r="O25" s="17"/>
      <c r="P25" s="17"/>
      <c r="Q25" s="17"/>
      <c r="S25" s="17"/>
      <c r="T25" s="17"/>
      <c r="U25" s="17"/>
      <c r="V25" s="17"/>
      <c r="W25" s="17"/>
      <c r="X25" s="17"/>
      <c r="Y25" s="17"/>
      <c r="Z25" s="19"/>
      <c r="AA25" s="17"/>
      <c r="AB25" s="17"/>
      <c r="AD25" s="6"/>
    </row>
    <row r="26" spans="1:30" s="7" customFormat="1" ht="15" customHeight="1" x14ac:dyDescent="0.25">
      <c r="A26" s="6"/>
      <c r="B26" s="6"/>
      <c r="C26" s="15">
        <f>[1]InSite_Report!A21</f>
        <v>2037</v>
      </c>
      <c r="D26" s="16"/>
      <c r="E26" s="17">
        <f>[1]InSite_Report!B21</f>
        <v>84.851572372184094</v>
      </c>
      <c r="F26" s="17"/>
      <c r="G26" s="17">
        <f>[1]InSite_Report!C21</f>
        <v>90.229488930984488</v>
      </c>
      <c r="H26" s="17"/>
      <c r="I26" s="18">
        <f>[1]InSite_Report!D21</f>
        <v>0.74</v>
      </c>
      <c r="J26" s="18"/>
      <c r="K26" s="17">
        <f>[1]InSite_Report!E21</f>
        <v>114.66428698943797</v>
      </c>
      <c r="L26" s="17"/>
      <c r="M26" s="17">
        <f>[1]InSite_Report!G21</f>
        <v>108.09127786201526</v>
      </c>
      <c r="N26" s="17"/>
      <c r="O26" s="17">
        <f>[1]InSite_Report!H21</f>
        <v>92.555074469925216</v>
      </c>
      <c r="P26" s="17"/>
      <c r="Q26" s="17">
        <f>[1]InSite_Report!F21</f>
        <v>91.957528185614066</v>
      </c>
      <c r="S26" s="17">
        <f>[1]InSite_Report!I21</f>
        <v>84.631610739959299</v>
      </c>
      <c r="T26" s="17"/>
      <c r="U26" s="17">
        <f>[1]InSite_Report!J21</f>
        <v>112.41492897649587</v>
      </c>
      <c r="V26" s="17"/>
      <c r="W26" s="17">
        <f>[1]InSite_Report!L21</f>
        <v>51.883813373767325</v>
      </c>
      <c r="X26" s="17"/>
      <c r="Y26" s="17">
        <f>[1]InSite_Report!K21</f>
        <v>34.048752526534805</v>
      </c>
      <c r="Z26" s="19"/>
      <c r="AA26" s="17">
        <f>[1]InSite_Report!M21</f>
        <v>13.910892356671306</v>
      </c>
      <c r="AB26" s="17"/>
      <c r="AD26" s="6"/>
    </row>
    <row r="27" spans="1:30" s="7" customFormat="1" ht="15" customHeight="1" x14ac:dyDescent="0.25">
      <c r="A27" s="6"/>
      <c r="B27" s="6"/>
      <c r="C27" s="15">
        <f>[1]InSite_Report!A22</f>
        <v>2038</v>
      </c>
      <c r="D27" s="16"/>
      <c r="E27" s="17">
        <f>[1]InSite_Report!B22</f>
        <v>86.548603819627772</v>
      </c>
      <c r="F27" s="17"/>
      <c r="G27" s="17">
        <f>[1]InSite_Report!C22</f>
        <v>92.034078709604174</v>
      </c>
      <c r="H27" s="17"/>
      <c r="I27" s="18">
        <f>[1]InSite_Report!D22</f>
        <v>0.74</v>
      </c>
      <c r="J27" s="18"/>
      <c r="K27" s="17">
        <f>[1]InSite_Report!E22</f>
        <v>116.95757272922673</v>
      </c>
      <c r="L27" s="17"/>
      <c r="M27" s="17">
        <f>[1]InSite_Report!G22</f>
        <v>110.25310341925557</v>
      </c>
      <c r="N27" s="17"/>
      <c r="O27" s="17">
        <f>[1]InSite_Report!H22</f>
        <v>94.406175959323718</v>
      </c>
      <c r="P27" s="17"/>
      <c r="Q27" s="17">
        <f>[1]InSite_Report!F22</f>
        <v>93.796678749326347</v>
      </c>
      <c r="S27" s="17">
        <f>[1]InSite_Report!I22</f>
        <v>86.324242954758475</v>
      </c>
      <c r="T27" s="17"/>
      <c r="U27" s="17">
        <f>[1]InSite_Report!J22</f>
        <v>114.66322755602579</v>
      </c>
      <c r="V27" s="17"/>
      <c r="W27" s="17">
        <f>[1]InSite_Report!L22</f>
        <v>52.921489641242673</v>
      </c>
      <c r="X27" s="17"/>
      <c r="Y27" s="17">
        <f>[1]InSite_Report!K22</f>
        <v>34.729727577065503</v>
      </c>
      <c r="Z27" s="19"/>
      <c r="AA27" s="17">
        <f>[1]InSite_Report!M22</f>
        <v>14.189110203804731</v>
      </c>
      <c r="AB27" s="17"/>
      <c r="AD27" s="6"/>
    </row>
    <row r="28" spans="1:30" s="7" customFormat="1" ht="15" customHeight="1" x14ac:dyDescent="0.25">
      <c r="A28" s="6"/>
      <c r="B28" s="6"/>
      <c r="C28" s="15">
        <f>[1]InSite_Report!A23</f>
        <v>2039</v>
      </c>
      <c r="D28" s="16"/>
      <c r="E28" s="17">
        <f>[1]InSite_Report!B23</f>
        <v>88.279575896020333</v>
      </c>
      <c r="F28" s="17"/>
      <c r="G28" s="17">
        <f>[1]InSite_Report!C23</f>
        <v>93.874760283796263</v>
      </c>
      <c r="H28" s="17"/>
      <c r="I28" s="18">
        <f>[1]InSite_Report!D23</f>
        <v>0.74</v>
      </c>
      <c r="J28" s="18"/>
      <c r="K28" s="17">
        <f>[1]InSite_Report!E23</f>
        <v>119.29672418381126</v>
      </c>
      <c r="L28" s="17"/>
      <c r="M28" s="17">
        <f>[1]InSite_Report!G23</f>
        <v>112.45816548764067</v>
      </c>
      <c r="N28" s="17"/>
      <c r="O28" s="17">
        <f>[1]InSite_Report!H23</f>
        <v>96.294299478510197</v>
      </c>
      <c r="P28" s="17"/>
      <c r="Q28" s="17">
        <f>[1]InSite_Report!F23</f>
        <v>95.672612324312865</v>
      </c>
      <c r="S28" s="17">
        <f>[1]InSite_Report!I23</f>
        <v>88.050727813853655</v>
      </c>
      <c r="T28" s="17"/>
      <c r="U28" s="17">
        <f>[1]InSite_Report!J23</f>
        <v>116.9564921071463</v>
      </c>
      <c r="V28" s="17"/>
      <c r="W28" s="17">
        <f>[1]InSite_Report!L23</f>
        <v>53.979919434067519</v>
      </c>
      <c r="X28" s="17"/>
      <c r="Y28" s="17">
        <f>[1]InSite_Report!K23</f>
        <v>35.424322128606811</v>
      </c>
      <c r="Z28" s="19"/>
      <c r="AA28" s="17">
        <f>[1]InSite_Report!M23</f>
        <v>14.472892407880828</v>
      </c>
      <c r="AB28" s="17"/>
      <c r="AD28" s="6"/>
    </row>
    <row r="29" spans="1:30" s="7" customFormat="1" ht="15" customHeight="1" x14ac:dyDescent="0.25">
      <c r="A29" s="6"/>
      <c r="B29" s="6"/>
      <c r="C29" s="15">
        <f>[1]InSite_Report!A24</f>
        <v>2040</v>
      </c>
      <c r="D29" s="16"/>
      <c r="E29" s="17">
        <f>[1]InSite_Report!B24</f>
        <v>90.045167413940746</v>
      </c>
      <c r="F29" s="17"/>
      <c r="G29" s="17">
        <f>[1]InSite_Report!C24</f>
        <v>95.752255489472205</v>
      </c>
      <c r="H29" s="17"/>
      <c r="I29" s="18">
        <f>[1]InSite_Report!D24</f>
        <v>0.74</v>
      </c>
      <c r="J29" s="18"/>
      <c r="K29" s="17">
        <f>[1]InSite_Report!E24</f>
        <v>121.6826586674875</v>
      </c>
      <c r="L29" s="17"/>
      <c r="M29" s="17">
        <f>[1]InSite_Report!G24</f>
        <v>114.7073287973935</v>
      </c>
      <c r="N29" s="17"/>
      <c r="O29" s="17">
        <f>[1]InSite_Report!H24</f>
        <v>98.220185468080416</v>
      </c>
      <c r="P29" s="17"/>
      <c r="Q29" s="17">
        <f>[1]InSite_Report!F24</f>
        <v>97.586064570799138</v>
      </c>
      <c r="S29" s="17">
        <f>[1]InSite_Report!I24</f>
        <v>89.811742370130744</v>
      </c>
      <c r="T29" s="17"/>
      <c r="U29" s="17">
        <f>[1]InSite_Report!J24</f>
        <v>119.29562194928924</v>
      </c>
      <c r="V29" s="17"/>
      <c r="W29" s="17">
        <f>[1]InSite_Report!L24</f>
        <v>55.05951782274888</v>
      </c>
      <c r="X29" s="17"/>
      <c r="Y29" s="17">
        <f>[1]InSite_Report!K24</f>
        <v>36.132808571178956</v>
      </c>
      <c r="Z29" s="19"/>
      <c r="AA29" s="17">
        <f>[1]InSite_Report!M24</f>
        <v>14.762350256038442</v>
      </c>
      <c r="AB29" s="17"/>
      <c r="AD29" s="6"/>
    </row>
    <row r="30" spans="1:30" s="7" customFormat="1" ht="16.5" x14ac:dyDescent="0.25">
      <c r="A30" s="6"/>
      <c r="B30" s="6"/>
      <c r="C30" s="15">
        <f>[1]InSite_Report!A25</f>
        <v>2041</v>
      </c>
      <c r="D30" s="16"/>
      <c r="E30" s="17">
        <f>[1]InSite_Report!B25</f>
        <v>91.846070762219568</v>
      </c>
      <c r="F30" s="17"/>
      <c r="G30" s="17">
        <f>[1]InSite_Report!C25</f>
        <v>97.667300599261651</v>
      </c>
      <c r="H30" s="17"/>
      <c r="I30" s="18">
        <f>[1]InSite_Report!D25</f>
        <v>0.74</v>
      </c>
      <c r="J30" s="18"/>
      <c r="K30" s="17">
        <f>[1]InSite_Report!E25</f>
        <v>124.11631184083726</v>
      </c>
      <c r="L30" s="17"/>
      <c r="M30" s="17">
        <f>[1]InSite_Report!G25</f>
        <v>117.00147537334138</v>
      </c>
      <c r="N30" s="17"/>
      <c r="O30" s="17">
        <f>[1]InSite_Report!H25</f>
        <v>100.18458917744204</v>
      </c>
      <c r="P30" s="17"/>
      <c r="Q30" s="17">
        <f>[1]InSite_Report!F25</f>
        <v>99.537785862215117</v>
      </c>
      <c r="S30" s="17">
        <f>[1]InSite_Report!I25</f>
        <v>91.60797721753336</v>
      </c>
      <c r="T30" s="17"/>
      <c r="U30" s="17">
        <f>[1]InSite_Report!J25</f>
        <v>121.68153438827504</v>
      </c>
      <c r="V30" s="17"/>
      <c r="W30" s="17">
        <f>[1]InSite_Report!L25</f>
        <v>56.160708179203858</v>
      </c>
      <c r="X30" s="17"/>
      <c r="Y30" s="17">
        <f>[1]InSite_Report!K25</f>
        <v>36.855464742602535</v>
      </c>
      <c r="Z30" s="19"/>
      <c r="AA30" s="17">
        <f>[1]InSite_Report!M25</f>
        <v>15.057597261159213</v>
      </c>
      <c r="AB30" s="17"/>
      <c r="AD30" s="6"/>
    </row>
    <row r="31" spans="1:30" s="7" customFormat="1" ht="6" customHeight="1" x14ac:dyDescent="0.25">
      <c r="A31" s="6"/>
      <c r="B31" s="6"/>
      <c r="C31" s="15"/>
      <c r="D31" s="16"/>
      <c r="E31" s="17"/>
      <c r="F31" s="17"/>
      <c r="G31" s="17"/>
      <c r="H31" s="17"/>
      <c r="I31" s="18"/>
      <c r="J31" s="18"/>
      <c r="K31" s="17"/>
      <c r="L31" s="17"/>
      <c r="M31" s="17"/>
      <c r="N31" s="17"/>
      <c r="O31" s="17"/>
      <c r="P31" s="17"/>
      <c r="Q31" s="17"/>
      <c r="S31" s="17"/>
      <c r="T31" s="17"/>
      <c r="U31" s="17"/>
      <c r="V31" s="17"/>
      <c r="W31" s="17"/>
      <c r="X31" s="17"/>
      <c r="Y31" s="17"/>
      <c r="Z31" s="19"/>
      <c r="AA31" s="17"/>
      <c r="AB31" s="17"/>
      <c r="AD31" s="6"/>
    </row>
    <row r="32" spans="1:30" s="7" customFormat="1" ht="16.5" x14ac:dyDescent="0.25">
      <c r="A32" s="6"/>
      <c r="B32" s="6"/>
      <c r="C32" s="15">
        <f>[1]InSite_Report!A26</f>
        <v>2042</v>
      </c>
      <c r="D32" s="16"/>
      <c r="E32" s="17">
        <f>[1]InSite_Report!B26</f>
        <v>93.682992177463959</v>
      </c>
      <c r="F32" s="17"/>
      <c r="G32" s="17">
        <f>[1]InSite_Report!C26</f>
        <v>99.620646611246883</v>
      </c>
      <c r="H32" s="17"/>
      <c r="I32" s="18">
        <f>[1]InSite_Report!D26</f>
        <v>0.74</v>
      </c>
      <c r="J32" s="18"/>
      <c r="K32" s="17">
        <f>[1]InSite_Report!E26</f>
        <v>126.598638077654</v>
      </c>
      <c r="L32" s="17"/>
      <c r="M32" s="17">
        <f>[1]InSite_Report!G26</f>
        <v>119.3415048808082</v>
      </c>
      <c r="N32" s="17"/>
      <c r="O32" s="17">
        <f>[1]InSite_Report!H26</f>
        <v>102.18828096099087</v>
      </c>
      <c r="P32" s="17"/>
      <c r="Q32" s="17">
        <f>[1]InSite_Report!F26</f>
        <v>101.52854157945941</v>
      </c>
      <c r="S32" s="17">
        <f>[1]InSite_Report!I26</f>
        <v>93.44013676188402</v>
      </c>
      <c r="T32" s="17"/>
      <c r="U32" s="17">
        <f>[1]InSite_Report!J26</f>
        <v>124.11516507604054</v>
      </c>
      <c r="V32" s="17"/>
      <c r="W32" s="17">
        <f>[1]InSite_Report!L26</f>
        <v>57.283922342787932</v>
      </c>
      <c r="X32" s="17"/>
      <c r="Y32" s="17">
        <f>[1]InSite_Report!K26</f>
        <v>37.592574037454582</v>
      </c>
      <c r="Z32" s="19"/>
      <c r="AA32" s="17">
        <f>[1]InSite_Report!M26</f>
        <v>15.3587492063824</v>
      </c>
      <c r="AB32" s="17"/>
      <c r="AD32" s="6"/>
    </row>
    <row r="33" spans="1:30" s="7" customFormat="1" ht="16.5" x14ac:dyDescent="0.25">
      <c r="A33" s="6"/>
      <c r="B33" s="6"/>
      <c r="C33" s="15">
        <f>[1]InSite_Report!A27</f>
        <v>2043</v>
      </c>
      <c r="D33" s="16"/>
      <c r="E33" s="17">
        <f>[1]InSite_Report!B27</f>
        <v>95.556652021013235</v>
      </c>
      <c r="F33" s="17"/>
      <c r="G33" s="17">
        <f>[1]InSite_Report!C27</f>
        <v>101.61305954347182</v>
      </c>
      <c r="H33" s="17"/>
      <c r="I33" s="18">
        <f>[1]InSite_Report!D27</f>
        <v>0.74</v>
      </c>
      <c r="J33" s="18"/>
      <c r="K33" s="17">
        <f>[1]InSite_Report!E27</f>
        <v>129.13061083920707</v>
      </c>
      <c r="L33" s="17"/>
      <c r="M33" s="17">
        <f>[1]InSite_Report!G27</f>
        <v>121.72833497842436</v>
      </c>
      <c r="N33" s="17"/>
      <c r="O33" s="17">
        <f>[1]InSite_Report!H27</f>
        <v>104.23204658021066</v>
      </c>
      <c r="P33" s="17"/>
      <c r="Q33" s="17">
        <f>[1]InSite_Report!F27</f>
        <v>103.5591124110486</v>
      </c>
      <c r="S33" s="17">
        <f>[1]InSite_Report!I27</f>
        <v>95.308939497121685</v>
      </c>
      <c r="T33" s="17"/>
      <c r="U33" s="17">
        <f>[1]InSite_Report!J27</f>
        <v>126.59746837756134</v>
      </c>
      <c r="V33" s="17"/>
      <c r="W33" s="17">
        <f>[1]InSite_Report!L27</f>
        <v>58.429600789643686</v>
      </c>
      <c r="X33" s="17"/>
      <c r="Y33" s="17">
        <f>[1]InSite_Report!K27</f>
        <v>38.344425518203671</v>
      </c>
      <c r="Z33" s="19"/>
      <c r="AA33" s="17">
        <f>[1]InSite_Report!M27</f>
        <v>15.665924190510047</v>
      </c>
      <c r="AB33" s="17"/>
      <c r="AD33" s="6"/>
    </row>
    <row r="34" spans="1:30" s="7" customFormat="1" ht="14.25" x14ac:dyDescent="0.2">
      <c r="A34" s="6"/>
      <c r="B34" s="6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6"/>
    </row>
    <row r="35" spans="1:30" s="7" customFormat="1" ht="14.25" x14ac:dyDescent="0.2">
      <c r="A35" s="6"/>
      <c r="B35" s="6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6"/>
    </row>
    <row r="36" spans="1:30" s="7" customFormat="1" ht="14.25" x14ac:dyDescent="0.2">
      <c r="A36" s="6"/>
      <c r="B36" s="6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6"/>
    </row>
    <row r="37" spans="1:30" s="11" customFormat="1" ht="25.5" x14ac:dyDescent="0.2">
      <c r="A37" s="8"/>
      <c r="B37" s="8"/>
      <c r="C37" s="9" t="s">
        <v>2</v>
      </c>
      <c r="D37" s="10"/>
      <c r="E37" s="9" t="s">
        <v>14</v>
      </c>
      <c r="F37" s="10"/>
      <c r="G37" s="20" t="s">
        <v>15</v>
      </c>
      <c r="H37" s="21"/>
      <c r="I37" s="9" t="s">
        <v>16</v>
      </c>
      <c r="J37" s="21"/>
      <c r="K37" s="9" t="s">
        <v>17</v>
      </c>
      <c r="L37" s="10"/>
      <c r="M37" s="9" t="s">
        <v>18</v>
      </c>
      <c r="N37" s="10"/>
      <c r="O37" s="9" t="s">
        <v>19</v>
      </c>
      <c r="P37" s="10"/>
      <c r="Q37" s="9" t="s">
        <v>20</v>
      </c>
      <c r="R37" s="10"/>
      <c r="S37" s="9" t="s">
        <v>21</v>
      </c>
      <c r="T37" s="10"/>
      <c r="U37" s="9" t="s">
        <v>22</v>
      </c>
      <c r="V37" s="10"/>
      <c r="W37" s="9" t="s">
        <v>23</v>
      </c>
      <c r="X37" s="8"/>
      <c r="Y37" s="9" t="s">
        <v>24</v>
      </c>
    </row>
    <row r="38" spans="1:30" s="7" customFormat="1" ht="13.5" customHeight="1" x14ac:dyDescent="0.2">
      <c r="A38" s="6"/>
      <c r="B38" s="6"/>
      <c r="C38" s="6"/>
      <c r="D38" s="6"/>
      <c r="E38" s="8" t="str">
        <f>[1]InSite_Report!B34</f>
        <v>$US/MMBTU</v>
      </c>
      <c r="F38" s="8"/>
      <c r="G38" s="8" t="str">
        <f>[1]InSite_Report!C34</f>
        <v>C$/MMBTU</v>
      </c>
      <c r="H38" s="8"/>
      <c r="I38" s="8" t="str">
        <f>[1]InSite_Report!G34</f>
        <v>C$/MMBTU</v>
      </c>
      <c r="J38" s="8"/>
      <c r="K38" s="8" t="str">
        <f>[1]InSite_Report!H34</f>
        <v>C$/MMBTU</v>
      </c>
      <c r="L38" s="8"/>
      <c r="M38" s="8" t="str">
        <f>[1]InSite_Report!D34</f>
        <v>C$/MMBTU</v>
      </c>
      <c r="N38" s="8"/>
      <c r="O38" s="8" t="str">
        <f>[1]InSite_Report!K34</f>
        <v>C$/MMBTU</v>
      </c>
      <c r="P38" s="8"/>
      <c r="Q38" s="8" t="str">
        <f>[1]InSite_Report!P34</f>
        <v>C$/MMBTU</v>
      </c>
      <c r="R38" s="8"/>
      <c r="S38" s="8" t="str">
        <f>[1]InSite_Report!L34</f>
        <v>C$/MMBTU</v>
      </c>
      <c r="T38" s="8"/>
      <c r="U38" s="8" t="str">
        <f>[1]InSite_Report!I34</f>
        <v>C$/MMBTU</v>
      </c>
      <c r="V38" s="8"/>
      <c r="W38" s="8" t="str">
        <f>[1]InSite_Report!O34</f>
        <v>C$/MMBTU</v>
      </c>
      <c r="X38" s="6"/>
      <c r="Y38" s="8" t="str">
        <f>[1]InSite_Report!N9</f>
        <v>$/LT</v>
      </c>
    </row>
    <row r="39" spans="1:30" s="7" customFormat="1" ht="13.5" customHeight="1" x14ac:dyDescent="0.2">
      <c r="A39" s="6"/>
      <c r="B39" s="6"/>
      <c r="C39" s="6"/>
      <c r="D39" s="6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6"/>
      <c r="Y39" s="8"/>
    </row>
    <row r="40" spans="1:30" s="7" customFormat="1" ht="15" customHeight="1" x14ac:dyDescent="0.25">
      <c r="A40" s="6"/>
      <c r="B40" s="22"/>
      <c r="C40" s="15">
        <f>[1]InSite_Report!A35</f>
        <v>2026</v>
      </c>
      <c r="D40" s="15"/>
      <c r="E40" s="17">
        <f>[1]InSite_Report!B35</f>
        <v>3.8</v>
      </c>
      <c r="F40" s="17"/>
      <c r="G40" s="17">
        <f>[1]InSite_Report!C35</f>
        <v>2.995479452054794</v>
      </c>
      <c r="H40" s="17"/>
      <c r="I40" s="17">
        <f>[1]InSite_Report!G35</f>
        <v>2.7954794520547939</v>
      </c>
      <c r="J40" s="17"/>
      <c r="K40" s="17">
        <f>[1]InSite_Report!H35</f>
        <v>2.7954794520547939</v>
      </c>
      <c r="L40" s="17"/>
      <c r="M40" s="17">
        <f>[1]InSite_Report!D35</f>
        <v>2.6954794520547938</v>
      </c>
      <c r="N40" s="17"/>
      <c r="O40" s="17">
        <f>[1]InSite_Report!K35</f>
        <v>2.6954794520547942</v>
      </c>
      <c r="P40" s="17"/>
      <c r="Q40" s="17">
        <f>[1]InSite_Report!P35</f>
        <v>2.895479452054794</v>
      </c>
      <c r="R40" s="17"/>
      <c r="S40" s="17">
        <f>[1]InSite_Report!L35</f>
        <v>4.245479452054794</v>
      </c>
      <c r="T40" s="17"/>
      <c r="U40" s="17">
        <f>[1]InSite_Report!I35</f>
        <v>2.745479452054794</v>
      </c>
      <c r="V40" s="17"/>
      <c r="W40" s="17">
        <f>[1]InSite_Report!O35</f>
        <v>4.955479452054794</v>
      </c>
      <c r="X40" s="6"/>
      <c r="Y40" s="17">
        <f>[1]InSite_Report!N10</f>
        <v>140</v>
      </c>
    </row>
    <row r="41" spans="1:30" s="7" customFormat="1" ht="6" customHeight="1" x14ac:dyDescent="0.25">
      <c r="A41" s="6"/>
      <c r="B41" s="22"/>
      <c r="C41" s="15"/>
      <c r="D41" s="15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6"/>
      <c r="Y41" s="17"/>
    </row>
    <row r="42" spans="1:30" s="7" customFormat="1" ht="15" customHeight="1" x14ac:dyDescent="0.25">
      <c r="A42" s="6"/>
      <c r="B42" s="22"/>
      <c r="C42" s="15">
        <f>[1]InSite_Report!A36</f>
        <v>2027</v>
      </c>
      <c r="D42" s="15"/>
      <c r="E42" s="17">
        <f>[1]InSite_Report!B36</f>
        <v>3.85</v>
      </c>
      <c r="F42" s="17"/>
      <c r="G42" s="17">
        <f>[1]InSite_Report!C36</f>
        <v>3.3027027027027027</v>
      </c>
      <c r="H42" s="17"/>
      <c r="I42" s="17">
        <f>[1]InSite_Report!G36</f>
        <v>3.0987027027027025</v>
      </c>
      <c r="J42" s="17"/>
      <c r="K42" s="17">
        <f>[1]InSite_Report!H36</f>
        <v>3.0987027027027025</v>
      </c>
      <c r="L42" s="17"/>
      <c r="M42" s="17">
        <f>[1]InSite_Report!D36</f>
        <v>2.9987027027027024</v>
      </c>
      <c r="N42" s="17"/>
      <c r="O42" s="17">
        <f>[1]InSite_Report!K36</f>
        <v>2.9967027027027027</v>
      </c>
      <c r="P42" s="17"/>
      <c r="Q42" s="17">
        <f>[1]InSite_Report!P36</f>
        <v>3.1987027027027026</v>
      </c>
      <c r="R42" s="17"/>
      <c r="S42" s="17">
        <f>[1]InSite_Report!L36</f>
        <v>4.7527027027027025</v>
      </c>
      <c r="T42" s="17"/>
      <c r="U42" s="17">
        <f>[1]InSite_Report!I36</f>
        <v>3.0527027027027027</v>
      </c>
      <c r="V42" s="17"/>
      <c r="W42" s="17">
        <f>[1]InSite_Report!O36</f>
        <v>4.9527027027027026</v>
      </c>
      <c r="X42" s="6"/>
      <c r="Y42" s="17">
        <f>[1]InSite_Report!N11</f>
        <v>100</v>
      </c>
    </row>
    <row r="43" spans="1:30" s="7" customFormat="1" ht="15" customHeight="1" x14ac:dyDescent="0.25">
      <c r="A43" s="6"/>
      <c r="B43" s="22"/>
      <c r="C43" s="15">
        <f>[1]InSite_Report!A37</f>
        <v>2028</v>
      </c>
      <c r="D43" s="15"/>
      <c r="E43" s="17">
        <f>[1]InSite_Report!B37</f>
        <v>3.95</v>
      </c>
      <c r="F43" s="17"/>
      <c r="G43" s="17">
        <f>[1]InSite_Report!C37</f>
        <v>3.6378378378378375</v>
      </c>
      <c r="H43" s="17"/>
      <c r="I43" s="17">
        <f>[1]InSite_Report!G37</f>
        <v>3.4297578378378377</v>
      </c>
      <c r="J43" s="17"/>
      <c r="K43" s="17">
        <f>[1]InSite_Report!H37</f>
        <v>3.4297578378378377</v>
      </c>
      <c r="L43" s="17"/>
      <c r="M43" s="17">
        <f>[1]InSite_Report!D37</f>
        <v>3.4297578378378377</v>
      </c>
      <c r="N43" s="17"/>
      <c r="O43" s="17">
        <f>[1]InSite_Report!K37</f>
        <v>3.3257178378378374</v>
      </c>
      <c r="P43" s="17"/>
      <c r="Q43" s="17">
        <f>[1]InSite_Report!P37</f>
        <v>3.5297578378378378</v>
      </c>
      <c r="R43" s="17"/>
      <c r="S43" s="17">
        <f>[1]InSite_Report!L37</f>
        <v>5.1218378378378375</v>
      </c>
      <c r="T43" s="17"/>
      <c r="U43" s="17">
        <f>[1]InSite_Report!I37</f>
        <v>3.3878378378378375</v>
      </c>
      <c r="V43" s="17"/>
      <c r="W43" s="17">
        <f>[1]InSite_Report!O37</f>
        <v>5.0878378378378377</v>
      </c>
      <c r="X43" s="6"/>
      <c r="Y43" s="17">
        <f>[1]InSite_Report!N12</f>
        <v>70</v>
      </c>
    </row>
    <row r="44" spans="1:30" s="7" customFormat="1" ht="15" customHeight="1" x14ac:dyDescent="0.25">
      <c r="A44" s="6"/>
      <c r="B44" s="22"/>
      <c r="C44" s="15">
        <f>[1]InSite_Report!A38</f>
        <v>2029</v>
      </c>
      <c r="D44" s="15"/>
      <c r="E44" s="17">
        <f>[1]InSite_Report!B38</f>
        <v>4.0289999999999999</v>
      </c>
      <c r="F44" s="17"/>
      <c r="G44" s="17">
        <f>[1]InSite_Report!C38</f>
        <v>3.7105945945945944</v>
      </c>
      <c r="H44" s="17"/>
      <c r="I44" s="17">
        <f>[1]InSite_Report!G38</f>
        <v>3.4983529945945944</v>
      </c>
      <c r="J44" s="17"/>
      <c r="K44" s="17">
        <f>[1]InSite_Report!H38</f>
        <v>3.4983529945945944</v>
      </c>
      <c r="L44" s="17"/>
      <c r="M44" s="17">
        <f>[1]InSite_Report!D38</f>
        <v>3.4983529945945944</v>
      </c>
      <c r="N44" s="17"/>
      <c r="O44" s="17">
        <f>[1]InSite_Report!K38</f>
        <v>3.3922321945945946</v>
      </c>
      <c r="P44" s="17"/>
      <c r="Q44" s="17">
        <f>[1]InSite_Report!P38</f>
        <v>3.5983529945945945</v>
      </c>
      <c r="R44" s="17"/>
      <c r="S44" s="17">
        <f>[1]InSite_Report!L38</f>
        <v>5.2292745945945942</v>
      </c>
      <c r="T44" s="17"/>
      <c r="U44" s="17">
        <f>[1]InSite_Report!I38</f>
        <v>3.4605945945945944</v>
      </c>
      <c r="V44" s="17"/>
      <c r="W44" s="17">
        <f>[1]InSite_Report!O38</f>
        <v>5.1945945945945944</v>
      </c>
      <c r="X44" s="6"/>
      <c r="Y44" s="17">
        <f>[1]InSite_Report!N13</f>
        <v>71.400000000000006</v>
      </c>
    </row>
    <row r="45" spans="1:30" s="7" customFormat="1" ht="15" customHeight="1" x14ac:dyDescent="0.25">
      <c r="A45" s="6"/>
      <c r="B45" s="22"/>
      <c r="C45" s="15">
        <f>[1]InSite_Report!A39</f>
        <v>2030</v>
      </c>
      <c r="D45" s="15"/>
      <c r="E45" s="17">
        <f>[1]InSite_Report!B39</f>
        <v>4.1095800000000002</v>
      </c>
      <c r="F45" s="17"/>
      <c r="G45" s="17">
        <f>[1]InSite_Report!C39</f>
        <v>3.7848064864864872</v>
      </c>
      <c r="H45" s="17"/>
      <c r="I45" s="17">
        <f>[1]InSite_Report!G39</f>
        <v>3.5683200544864873</v>
      </c>
      <c r="J45" s="17"/>
      <c r="K45" s="17">
        <f>[1]InSite_Report!H39</f>
        <v>3.5683200544864873</v>
      </c>
      <c r="L45" s="17"/>
      <c r="M45" s="17">
        <f>[1]InSite_Report!D39</f>
        <v>3.5683200544864873</v>
      </c>
      <c r="N45" s="17"/>
      <c r="O45" s="17">
        <f>[1]InSite_Report!K39</f>
        <v>3.4600768384864873</v>
      </c>
      <c r="P45" s="17"/>
      <c r="Q45" s="17">
        <f>[1]InSite_Report!P39</f>
        <v>3.6683200544864873</v>
      </c>
      <c r="R45" s="17"/>
      <c r="S45" s="17">
        <f>[1]InSite_Report!L39</f>
        <v>5.3388600864864877</v>
      </c>
      <c r="T45" s="17"/>
      <c r="U45" s="17">
        <f>[1]InSite_Report!I39</f>
        <v>3.5348064864864872</v>
      </c>
      <c r="V45" s="17"/>
      <c r="W45" s="17">
        <f>[1]InSite_Report!O39</f>
        <v>5.303486486486487</v>
      </c>
      <c r="X45" s="6"/>
      <c r="Y45" s="17">
        <f>[1]InSite_Report!N14</f>
        <v>72.828000000000003</v>
      </c>
    </row>
    <row r="46" spans="1:30" s="7" customFormat="1" ht="15" customHeight="1" x14ac:dyDescent="0.25">
      <c r="A46" s="6"/>
      <c r="B46" s="22"/>
      <c r="C46" s="15">
        <f>[1]InSite_Report!A40</f>
        <v>2031</v>
      </c>
      <c r="D46" s="15"/>
      <c r="E46" s="17">
        <f>[1]InSite_Report!B40</f>
        <v>4.1917716</v>
      </c>
      <c r="F46" s="17"/>
      <c r="G46" s="17">
        <f>[1]InSite_Report!C40</f>
        <v>3.8605026162162166</v>
      </c>
      <c r="H46" s="17"/>
      <c r="I46" s="17">
        <f>[1]InSite_Report!G40</f>
        <v>3.6396864555762165</v>
      </c>
      <c r="J46" s="17"/>
      <c r="K46" s="17">
        <f>[1]InSite_Report!H40</f>
        <v>3.6396864555762165</v>
      </c>
      <c r="L46" s="17"/>
      <c r="M46" s="17">
        <f>[1]InSite_Report!D40</f>
        <v>3.6396864555762165</v>
      </c>
      <c r="N46" s="17"/>
      <c r="O46" s="17">
        <f>[1]InSite_Report!K40</f>
        <v>3.5292783752562165</v>
      </c>
      <c r="P46" s="17"/>
      <c r="Q46" s="17">
        <f>[1]InSite_Report!P40</f>
        <v>3.7396864555762166</v>
      </c>
      <c r="R46" s="17"/>
      <c r="S46" s="17">
        <f>[1]InSite_Report!L40</f>
        <v>5.4506372882162166</v>
      </c>
      <c r="T46" s="17"/>
      <c r="U46" s="17">
        <f>[1]InSite_Report!I40</f>
        <v>3.6105026162162166</v>
      </c>
      <c r="V46" s="17"/>
      <c r="W46" s="17">
        <f>[1]InSite_Report!O40</f>
        <v>5.4145562162162166</v>
      </c>
      <c r="X46" s="6"/>
      <c r="Y46" s="17">
        <f>[1]InSite_Report!N15</f>
        <v>74.284559999999999</v>
      </c>
    </row>
    <row r="47" spans="1:30" s="7" customFormat="1" ht="6" customHeight="1" x14ac:dyDescent="0.25">
      <c r="A47" s="6"/>
      <c r="B47" s="22"/>
      <c r="C47" s="15"/>
      <c r="D47" s="15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6"/>
      <c r="Y47" s="17"/>
    </row>
    <row r="48" spans="1:30" s="7" customFormat="1" ht="15" customHeight="1" x14ac:dyDescent="0.25">
      <c r="A48" s="6"/>
      <c r="B48" s="22"/>
      <c r="C48" s="15">
        <f>[1]InSite_Report!A41</f>
        <v>2032</v>
      </c>
      <c r="D48" s="15"/>
      <c r="E48" s="17">
        <f>[1]InSite_Report!B41</f>
        <v>4.2756070319999999</v>
      </c>
      <c r="F48" s="17"/>
      <c r="G48" s="17">
        <f>[1]InSite_Report!C41</f>
        <v>3.9377126685405401</v>
      </c>
      <c r="H48" s="17"/>
      <c r="I48" s="17">
        <f>[1]InSite_Report!G41</f>
        <v>3.71248018468774</v>
      </c>
      <c r="J48" s="17"/>
      <c r="K48" s="17">
        <f>[1]InSite_Report!H41</f>
        <v>3.71248018468774</v>
      </c>
      <c r="L48" s="17"/>
      <c r="M48" s="17">
        <f>[1]InSite_Report!D41</f>
        <v>3.71248018468774</v>
      </c>
      <c r="N48" s="17"/>
      <c r="O48" s="17">
        <f>[1]InSite_Report!K41</f>
        <v>3.5998639427613401</v>
      </c>
      <c r="P48" s="17"/>
      <c r="Q48" s="17">
        <f>[1]InSite_Report!P41</f>
        <v>3.8124801846877401</v>
      </c>
      <c r="R48" s="17"/>
      <c r="S48" s="17">
        <f>[1]InSite_Report!L41</f>
        <v>5.5646500339805405</v>
      </c>
      <c r="T48" s="17"/>
      <c r="U48" s="17">
        <f>[1]InSite_Report!I41</f>
        <v>3.6877126685405401</v>
      </c>
      <c r="V48" s="17"/>
      <c r="W48" s="17">
        <f>[1]InSite_Report!O41</f>
        <v>5.5278473405405402</v>
      </c>
      <c r="X48" s="6"/>
      <c r="Y48" s="17">
        <f>[1]InSite_Report!N16</f>
        <v>75.770251200000004</v>
      </c>
    </row>
    <row r="49" spans="1:31" s="7" customFormat="1" ht="15" customHeight="1" x14ac:dyDescent="0.25">
      <c r="A49" s="6"/>
      <c r="B49" s="22"/>
      <c r="C49" s="15">
        <f>[1]InSite_Report!A42</f>
        <v>2033</v>
      </c>
      <c r="D49" s="15"/>
      <c r="E49" s="17">
        <f>[1]InSite_Report!B42</f>
        <v>4.3611191726399996</v>
      </c>
      <c r="F49" s="17"/>
      <c r="G49" s="17">
        <f>[1]InSite_Report!C42</f>
        <v>4.0164669219113511</v>
      </c>
      <c r="H49" s="17"/>
      <c r="I49" s="17">
        <f>[1]InSite_Report!G42</f>
        <v>3.786729788381495</v>
      </c>
      <c r="J49" s="17"/>
      <c r="K49" s="17">
        <f>[1]InSite_Report!H42</f>
        <v>3.786729788381495</v>
      </c>
      <c r="L49" s="17"/>
      <c r="M49" s="17">
        <f>[1]InSite_Report!D42</f>
        <v>3.786729788381495</v>
      </c>
      <c r="N49" s="17"/>
      <c r="O49" s="17">
        <f>[1]InSite_Report!K42</f>
        <v>3.6718612216165671</v>
      </c>
      <c r="P49" s="17"/>
      <c r="Q49" s="17">
        <f>[1]InSite_Report!P42</f>
        <v>3.8867297883814951</v>
      </c>
      <c r="R49" s="17"/>
      <c r="S49" s="17">
        <f>[1]InSite_Report!L42</f>
        <v>5.6809430346601513</v>
      </c>
      <c r="T49" s="17"/>
      <c r="U49" s="17">
        <f>[1]InSite_Report!I42</f>
        <v>3.7664669219113511</v>
      </c>
      <c r="V49" s="17"/>
      <c r="W49" s="17">
        <f>[1]InSite_Report!O42</f>
        <v>5.643404287351351</v>
      </c>
      <c r="X49" s="6"/>
      <c r="Y49" s="17">
        <f>[1]InSite_Report!N17</f>
        <v>77.285656224000007</v>
      </c>
    </row>
    <row r="50" spans="1:31" s="7" customFormat="1" ht="15" customHeight="1" x14ac:dyDescent="0.25">
      <c r="A50" s="6"/>
      <c r="B50" s="22"/>
      <c r="C50" s="15">
        <f>[1]InSite_Report!A43</f>
        <v>2034</v>
      </c>
      <c r="D50" s="15"/>
      <c r="E50" s="17">
        <f>[1]InSite_Report!B43</f>
        <v>4.4483415560927995</v>
      </c>
      <c r="F50" s="17"/>
      <c r="G50" s="17">
        <f>[1]InSite_Report!C43</f>
        <v>4.0967962603495778</v>
      </c>
      <c r="H50" s="17"/>
      <c r="I50" s="17">
        <f>[1]InSite_Report!G43</f>
        <v>3.8624643841491246</v>
      </c>
      <c r="J50" s="17"/>
      <c r="K50" s="17">
        <f>[1]InSite_Report!H43</f>
        <v>3.8624643841491246</v>
      </c>
      <c r="L50" s="17"/>
      <c r="M50" s="17">
        <f>[1]InSite_Report!D43</f>
        <v>3.8624643841491246</v>
      </c>
      <c r="N50" s="17"/>
      <c r="O50" s="17">
        <f>[1]InSite_Report!K43</f>
        <v>3.7452984460488983</v>
      </c>
      <c r="P50" s="17"/>
      <c r="Q50" s="17">
        <f>[1]InSite_Report!P43</f>
        <v>3.9624643841491247</v>
      </c>
      <c r="R50" s="17"/>
      <c r="S50" s="17">
        <f>[1]InSite_Report!L43</f>
        <v>5.7995618953533539</v>
      </c>
      <c r="T50" s="17"/>
      <c r="U50" s="17">
        <f>[1]InSite_Report!I43</f>
        <v>3.8467962603495778</v>
      </c>
      <c r="V50" s="17"/>
      <c r="W50" s="17">
        <f>[1]InSite_Report!O43</f>
        <v>5.7612723730983779</v>
      </c>
      <c r="X50" s="6"/>
      <c r="Y50" s="17">
        <f>[1]InSite_Report!N18</f>
        <v>78.83136934848001</v>
      </c>
    </row>
    <row r="51" spans="1:31" s="7" customFormat="1" ht="15" customHeight="1" x14ac:dyDescent="0.25">
      <c r="A51" s="6"/>
      <c r="B51" s="22"/>
      <c r="C51" s="15">
        <f>[1]InSite_Report!A44</f>
        <v>2035</v>
      </c>
      <c r="D51" s="15"/>
      <c r="E51" s="17">
        <f>[1]InSite_Report!B44</f>
        <v>4.5373083872146553</v>
      </c>
      <c r="F51" s="17"/>
      <c r="G51" s="17">
        <f>[1]InSite_Report!C44</f>
        <v>4.1787321855565693</v>
      </c>
      <c r="H51" s="17"/>
      <c r="I51" s="17">
        <f>[1]InSite_Report!G44</f>
        <v>3.9397136718321071</v>
      </c>
      <c r="J51" s="17"/>
      <c r="K51" s="17">
        <f>[1]InSite_Report!H44</f>
        <v>3.9397136718321071</v>
      </c>
      <c r="L51" s="17"/>
      <c r="M51" s="17">
        <f>[1]InSite_Report!D44</f>
        <v>3.9397136718321071</v>
      </c>
      <c r="N51" s="17"/>
      <c r="O51" s="17">
        <f>[1]InSite_Report!K44</f>
        <v>3.8202044149698762</v>
      </c>
      <c r="P51" s="17"/>
      <c r="Q51" s="17">
        <f>[1]InSite_Report!P44</f>
        <v>4.0397136718321072</v>
      </c>
      <c r="R51" s="17"/>
      <c r="S51" s="17">
        <f>[1]InSite_Report!L44</f>
        <v>5.9205531332604213</v>
      </c>
      <c r="T51" s="17"/>
      <c r="U51" s="17">
        <f>[1]InSite_Report!I44</f>
        <v>3.9287321855565693</v>
      </c>
      <c r="V51" s="17"/>
      <c r="W51" s="17">
        <f>[1]InSite_Report!O44</f>
        <v>5.8814978205603454</v>
      </c>
      <c r="X51" s="6"/>
      <c r="Y51" s="17">
        <f>[1]InSite_Report!N19</f>
        <v>80.407996735449615</v>
      </c>
    </row>
    <row r="52" spans="1:31" s="7" customFormat="1" ht="15" customHeight="1" x14ac:dyDescent="0.25">
      <c r="A52" s="6"/>
      <c r="B52" s="22"/>
      <c r="C52" s="15">
        <f>[1]InSite_Report!A45</f>
        <v>2036</v>
      </c>
      <c r="D52" s="15"/>
      <c r="E52" s="17">
        <f>[1]InSite_Report!B45</f>
        <v>4.6280545549589487</v>
      </c>
      <c r="F52" s="17"/>
      <c r="G52" s="17">
        <f>[1]InSite_Report!C45</f>
        <v>4.2623068292677004</v>
      </c>
      <c r="H52" s="17"/>
      <c r="I52" s="17">
        <f>[1]InSite_Report!G45</f>
        <v>4.0185079452687491</v>
      </c>
      <c r="J52" s="17"/>
      <c r="K52" s="17">
        <f>[1]InSite_Report!H45</f>
        <v>4.0185079452687491</v>
      </c>
      <c r="L52" s="17"/>
      <c r="M52" s="17">
        <f>[1]InSite_Report!D45</f>
        <v>4.0185079452687491</v>
      </c>
      <c r="N52" s="17"/>
      <c r="O52" s="17">
        <f>[1]InSite_Report!K45</f>
        <v>3.8966085032692734</v>
      </c>
      <c r="P52" s="17"/>
      <c r="Q52" s="17">
        <f>[1]InSite_Report!P45</f>
        <v>4.1185079452687487</v>
      </c>
      <c r="R52" s="17"/>
      <c r="S52" s="17">
        <f>[1]InSite_Report!L45</f>
        <v>6.0439641959256285</v>
      </c>
      <c r="T52" s="17"/>
      <c r="U52" s="17">
        <f>[1]InSite_Report!I45</f>
        <v>4.0123068292677004</v>
      </c>
      <c r="V52" s="17"/>
      <c r="W52" s="17">
        <f>[1]InSite_Report!O45</f>
        <v>6.0041277769715524</v>
      </c>
      <c r="X52" s="6"/>
      <c r="Y52" s="17">
        <f>[1]InSite_Report!N20</f>
        <v>82.016156670158608</v>
      </c>
    </row>
    <row r="53" spans="1:31" s="7" customFormat="1" ht="6" customHeight="1" x14ac:dyDescent="0.25">
      <c r="A53" s="6"/>
      <c r="B53" s="22"/>
      <c r="C53" s="15"/>
      <c r="D53" s="15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6"/>
      <c r="Y53" s="17"/>
    </row>
    <row r="54" spans="1:31" s="7" customFormat="1" ht="15" customHeight="1" x14ac:dyDescent="0.25">
      <c r="A54" s="6"/>
      <c r="B54" s="22"/>
      <c r="C54" s="15">
        <f>[1]InSite_Report!A46</f>
        <v>2037</v>
      </c>
      <c r="D54" s="15"/>
      <c r="E54" s="17">
        <f>[1]InSite_Report!B46</f>
        <v>4.7206156460581274</v>
      </c>
      <c r="F54" s="17"/>
      <c r="G54" s="17">
        <f>[1]InSite_Report!C46</f>
        <v>4.3475529658530547</v>
      </c>
      <c r="H54" s="17"/>
      <c r="I54" s="17">
        <f>[1]InSite_Report!G46</f>
        <v>4.0988781041741245</v>
      </c>
      <c r="J54" s="17"/>
      <c r="K54" s="17">
        <f>[1]InSite_Report!H46</f>
        <v>4.0988781041741245</v>
      </c>
      <c r="L54" s="17"/>
      <c r="M54" s="17">
        <f>[1]InSite_Report!D46</f>
        <v>4.0988781041741245</v>
      </c>
      <c r="N54" s="17"/>
      <c r="O54" s="17">
        <f>[1]InSite_Report!K46</f>
        <v>3.9745406733346589</v>
      </c>
      <c r="P54" s="17"/>
      <c r="Q54" s="17">
        <f>[1]InSite_Report!P46</f>
        <v>4.1988781041741241</v>
      </c>
      <c r="R54" s="17"/>
      <c r="S54" s="17">
        <f>[1]InSite_Report!L46</f>
        <v>6.1698434798441415</v>
      </c>
      <c r="T54" s="17"/>
      <c r="U54" s="17">
        <f>[1]InSite_Report!I46</f>
        <v>4.0975529658530547</v>
      </c>
      <c r="V54" s="17"/>
      <c r="W54" s="17">
        <f>[1]InSite_Report!O46</f>
        <v>6.1292103325109828</v>
      </c>
      <c r="X54" s="6"/>
      <c r="Y54" s="17">
        <f>[1]InSite_Report!N21</f>
        <v>83.65647980356178</v>
      </c>
    </row>
    <row r="55" spans="1:31" s="7" customFormat="1" ht="15" customHeight="1" x14ac:dyDescent="0.25">
      <c r="A55" s="6"/>
      <c r="B55" s="22"/>
      <c r="C55" s="15">
        <f>[1]InSite_Report!A47</f>
        <v>2038</v>
      </c>
      <c r="D55" s="15"/>
      <c r="E55" s="17">
        <f>[1]InSite_Report!B47</f>
        <v>4.8150279589792904</v>
      </c>
      <c r="F55" s="17"/>
      <c r="G55" s="17">
        <f>[1]InSite_Report!C47</f>
        <v>4.4345040251701153</v>
      </c>
      <c r="H55" s="17"/>
      <c r="I55" s="17">
        <f>[1]InSite_Report!G47</f>
        <v>4.1808556662576066</v>
      </c>
      <c r="J55" s="17"/>
      <c r="K55" s="17">
        <f>[1]InSite_Report!H47</f>
        <v>4.1808556662576066</v>
      </c>
      <c r="L55" s="17"/>
      <c r="M55" s="17">
        <f>[1]InSite_Report!D47</f>
        <v>4.1808556662576066</v>
      </c>
      <c r="N55" s="17"/>
      <c r="O55" s="17">
        <f>[1]InSite_Report!K47</f>
        <v>4.0540314868013514</v>
      </c>
      <c r="P55" s="17"/>
      <c r="Q55" s="17">
        <f>[1]InSite_Report!P47</f>
        <v>4.2808556662576063</v>
      </c>
      <c r="R55" s="17"/>
      <c r="S55" s="17">
        <f>[1]InSite_Report!L47</f>
        <v>6.2982403494410244</v>
      </c>
      <c r="T55" s="17"/>
      <c r="U55" s="17">
        <f>[1]InSite_Report!I47</f>
        <v>4.1845040251701153</v>
      </c>
      <c r="V55" s="17"/>
      <c r="W55" s="17">
        <f>[1]InSite_Report!O47</f>
        <v>6.256794539161203</v>
      </c>
      <c r="X55" s="6"/>
      <c r="Y55" s="17">
        <f>[1]InSite_Report!N22</f>
        <v>85.329609399633014</v>
      </c>
    </row>
    <row r="56" spans="1:31" s="7" customFormat="1" ht="15" customHeight="1" x14ac:dyDescent="0.25">
      <c r="A56" s="6"/>
      <c r="B56" s="22"/>
      <c r="C56" s="15">
        <f>[1]InSite_Report!A48</f>
        <v>2039</v>
      </c>
      <c r="D56" s="15"/>
      <c r="E56" s="17">
        <f>[1]InSite_Report!B48</f>
        <v>4.9113285181588759</v>
      </c>
      <c r="F56" s="17"/>
      <c r="G56" s="17">
        <f>[1]InSite_Report!C48</f>
        <v>4.5231941056735181</v>
      </c>
      <c r="H56" s="17"/>
      <c r="I56" s="17">
        <f>[1]InSite_Report!G48</f>
        <v>4.2644727795827588</v>
      </c>
      <c r="J56" s="17"/>
      <c r="K56" s="17">
        <f>[1]InSite_Report!H48</f>
        <v>4.2644727795827588</v>
      </c>
      <c r="L56" s="17"/>
      <c r="M56" s="17">
        <f>[1]InSite_Report!D48</f>
        <v>4.2644727795827588</v>
      </c>
      <c r="N56" s="17"/>
      <c r="O56" s="17">
        <f>[1]InSite_Report!K48</f>
        <v>4.1351121165373792</v>
      </c>
      <c r="P56" s="17"/>
      <c r="Q56" s="17">
        <f>[1]InSite_Report!P48</f>
        <v>4.3644727795827585</v>
      </c>
      <c r="R56" s="17"/>
      <c r="S56" s="17">
        <f>[1]InSite_Report!L48</f>
        <v>6.4292051564298456</v>
      </c>
      <c r="T56" s="17"/>
      <c r="U56" s="17">
        <f>[1]InSite_Report!I48</f>
        <v>4.2731941056735181</v>
      </c>
      <c r="V56" s="17"/>
      <c r="W56" s="17">
        <f>[1]InSite_Report!O48</f>
        <v>6.3869304299444272</v>
      </c>
      <c r="X56" s="6"/>
      <c r="Y56" s="17">
        <f>[1]InSite_Report!N23</f>
        <v>87.036201587625669</v>
      </c>
    </row>
    <row r="57" spans="1:31" s="23" customFormat="1" ht="16.5" x14ac:dyDescent="0.25">
      <c r="A57" s="21"/>
      <c r="B57" s="21"/>
      <c r="C57" s="15">
        <f>[1]InSite_Report!A49</f>
        <v>2040</v>
      </c>
      <c r="D57" s="15"/>
      <c r="E57" s="17">
        <f>[1]InSite_Report!B49</f>
        <v>5.0095550885220534</v>
      </c>
      <c r="F57" s="17"/>
      <c r="G57" s="17">
        <f>[1]InSite_Report!C49</f>
        <v>4.6136579877869881</v>
      </c>
      <c r="H57" s="17"/>
      <c r="I57" s="17">
        <f>[1]InSite_Report!G49</f>
        <v>4.3497622351744134</v>
      </c>
      <c r="J57" s="17"/>
      <c r="K57" s="17">
        <f>[1]InSite_Report!H49</f>
        <v>4.3497622351744134</v>
      </c>
      <c r="L57" s="17"/>
      <c r="M57" s="17">
        <f>[1]InSite_Report!D49</f>
        <v>4.3497622351744134</v>
      </c>
      <c r="N57" s="17"/>
      <c r="O57" s="17">
        <f>[1]InSite_Report!K49</f>
        <v>4.2178143588681261</v>
      </c>
      <c r="P57" s="17"/>
      <c r="Q57" s="17">
        <f>[1]InSite_Report!P49</f>
        <v>4.449762235174413</v>
      </c>
      <c r="R57" s="17"/>
      <c r="S57" s="17">
        <f>[1]InSite_Report!L49</f>
        <v>6.5627892595584427</v>
      </c>
      <c r="T57" s="17"/>
      <c r="U57" s="17">
        <f>[1]InSite_Report!I49</f>
        <v>4.3636579877869881</v>
      </c>
      <c r="V57" s="17"/>
      <c r="W57" s="17">
        <f>[1]InSite_Report!O49</f>
        <v>6.5196690385433156</v>
      </c>
      <c r="X57" s="21"/>
      <c r="Y57" s="17">
        <f>[1]InSite_Report!N24</f>
        <v>88.77692561937819</v>
      </c>
    </row>
    <row r="58" spans="1:31" s="23" customFormat="1" ht="16.5" x14ac:dyDescent="0.25">
      <c r="A58" s="21"/>
      <c r="B58" s="21"/>
      <c r="C58" s="15">
        <f>[1]InSite_Report!A50</f>
        <v>2041</v>
      </c>
      <c r="D58" s="15"/>
      <c r="E58" s="17">
        <f>[1]InSite_Report!B50</f>
        <v>5.109746190292495</v>
      </c>
      <c r="F58" s="17"/>
      <c r="G58" s="17">
        <f>[1]InSite_Report!C50</f>
        <v>4.7059311475427279</v>
      </c>
      <c r="H58" s="17"/>
      <c r="I58" s="17">
        <f>[1]InSite_Report!G50</f>
        <v>4.4367574798779019</v>
      </c>
      <c r="J58" s="17"/>
      <c r="K58" s="17">
        <f>[1]InSite_Report!H50</f>
        <v>4.4367574798779019</v>
      </c>
      <c r="L58" s="17"/>
      <c r="M58" s="17">
        <f>[1]InSite_Report!D50</f>
        <v>4.4367574798779019</v>
      </c>
      <c r="N58" s="17"/>
      <c r="O58" s="17">
        <f>[1]InSite_Report!K50</f>
        <v>4.3021706460454894</v>
      </c>
      <c r="P58" s="17"/>
      <c r="Q58" s="17">
        <f>[1]InSite_Report!P50</f>
        <v>4.5367574798779016</v>
      </c>
      <c r="R58" s="17"/>
      <c r="S58" s="17">
        <f>[1]InSite_Report!L50</f>
        <v>6.699045044749611</v>
      </c>
      <c r="T58" s="17"/>
      <c r="U58" s="17">
        <f>[1]InSite_Report!I50</f>
        <v>4.4559311475427279</v>
      </c>
      <c r="V58" s="17"/>
      <c r="W58" s="17">
        <f>[1]InSite_Report!O50</f>
        <v>6.6550624193141825</v>
      </c>
      <c r="X58" s="21"/>
      <c r="Y58" s="17">
        <f>[1]InSite_Report!N25</f>
        <v>90.55246413176576</v>
      </c>
    </row>
    <row r="59" spans="1:31" s="23" customFormat="1" ht="6" customHeight="1" x14ac:dyDescent="0.25">
      <c r="A59" s="21"/>
      <c r="B59" s="21"/>
      <c r="C59" s="15"/>
      <c r="D59" s="15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21"/>
      <c r="Y59" s="17"/>
    </row>
    <row r="60" spans="1:31" s="23" customFormat="1" ht="16.5" x14ac:dyDescent="0.25">
      <c r="A60" s="21"/>
      <c r="B60" s="21"/>
      <c r="C60" s="15">
        <f>[1]InSite_Report!A51</f>
        <v>2042</v>
      </c>
      <c r="D60" s="15"/>
      <c r="E60" s="17">
        <f>[1]InSite_Report!B51</f>
        <v>5.2119411140983454</v>
      </c>
      <c r="F60" s="17"/>
      <c r="G60" s="17">
        <f>[1]InSite_Report!C51</f>
        <v>4.8000497704935841</v>
      </c>
      <c r="H60" s="17"/>
      <c r="I60" s="17">
        <f>[1]InSite_Report!G51</f>
        <v>4.5254926294754618</v>
      </c>
      <c r="J60" s="17"/>
      <c r="K60" s="17">
        <f>[1]InSite_Report!H51</f>
        <v>4.5254926294754618</v>
      </c>
      <c r="L60" s="17"/>
      <c r="M60" s="17">
        <f>[1]InSite_Report!D51</f>
        <v>4.5254926294754618</v>
      </c>
      <c r="N60" s="17"/>
      <c r="O60" s="17">
        <f>[1]InSite_Report!K51</f>
        <v>4.3882140589664003</v>
      </c>
      <c r="P60" s="17"/>
      <c r="Q60" s="17">
        <f>[1]InSite_Report!P51</f>
        <v>4.6254926294754615</v>
      </c>
      <c r="R60" s="17"/>
      <c r="S60" s="17">
        <f>[1]InSite_Report!L51</f>
        <v>6.8380259456446044</v>
      </c>
      <c r="T60" s="17"/>
      <c r="U60" s="17">
        <f>[1]InSite_Report!I51</f>
        <v>4.5500497704935841</v>
      </c>
      <c r="V60" s="17"/>
      <c r="W60" s="17">
        <f>[1]InSite_Report!O51</f>
        <v>6.7931636677004672</v>
      </c>
      <c r="X60" s="21"/>
      <c r="Y60" s="17">
        <f>[1]InSite_Report!N26</f>
        <v>92.363513414401083</v>
      </c>
    </row>
    <row r="61" spans="1:31" s="23" customFormat="1" ht="16.5" x14ac:dyDescent="0.25">
      <c r="A61" s="21"/>
      <c r="B61" s="21"/>
      <c r="C61" s="15">
        <f>[1]InSite_Report!A52</f>
        <v>2043</v>
      </c>
      <c r="D61" s="15"/>
      <c r="E61" s="17">
        <f>[1]InSite_Report!B52</f>
        <v>5.3161799363803119</v>
      </c>
      <c r="F61" s="17"/>
      <c r="G61" s="17">
        <f>[1]InSite_Report!C52</f>
        <v>4.8960507659034551</v>
      </c>
      <c r="H61" s="17"/>
      <c r="I61" s="17">
        <f>[1]InSite_Report!G52</f>
        <v>4.6160024820649701</v>
      </c>
      <c r="J61" s="17"/>
      <c r="K61" s="17">
        <f>[1]InSite_Report!H52</f>
        <v>4.6160024820649701</v>
      </c>
      <c r="L61" s="17"/>
      <c r="M61" s="17">
        <f>[1]InSite_Report!D52</f>
        <v>4.6160024820649701</v>
      </c>
      <c r="N61" s="17"/>
      <c r="O61" s="17">
        <f>[1]InSite_Report!K52</f>
        <v>4.475978340145728</v>
      </c>
      <c r="P61" s="17"/>
      <c r="Q61" s="17">
        <f>[1]InSite_Report!P52</f>
        <v>4.7160024820649697</v>
      </c>
      <c r="R61" s="17"/>
      <c r="S61" s="17">
        <f>[1]InSite_Report!L52</f>
        <v>6.9797864645574963</v>
      </c>
      <c r="T61" s="17"/>
      <c r="U61" s="17">
        <f>[1]InSite_Report!I52</f>
        <v>4.6460507659034551</v>
      </c>
      <c r="V61" s="17"/>
      <c r="W61" s="17">
        <f>[1]InSite_Report!O52</f>
        <v>6.9340269410544755</v>
      </c>
      <c r="X61" s="21"/>
      <c r="Y61" s="17">
        <f>[1]InSite_Report!N27</f>
        <v>94.210783682689112</v>
      </c>
    </row>
    <row r="62" spans="1:31" s="23" customFormat="1" ht="15" x14ac:dyDescent="0.25">
      <c r="A62" s="21"/>
      <c r="B62" s="21"/>
      <c r="C62" s="13"/>
      <c r="D62" s="13"/>
      <c r="E62" s="13"/>
      <c r="F62" s="24"/>
      <c r="G62" s="13"/>
      <c r="H62" s="24"/>
      <c r="I62" s="13"/>
      <c r="J62" s="13"/>
      <c r="K62" s="21"/>
      <c r="L62" s="13"/>
      <c r="M62" s="21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1"/>
      <c r="AB62" s="21"/>
      <c r="AE62" s="25"/>
    </row>
    <row r="63" spans="1:31" s="23" customFormat="1" ht="15" x14ac:dyDescent="0.25">
      <c r="A63" s="21"/>
      <c r="B63" s="21"/>
      <c r="C63" s="13"/>
      <c r="D63" s="13"/>
      <c r="E63" s="13"/>
      <c r="F63" s="24"/>
      <c r="G63" s="13"/>
      <c r="H63" s="24"/>
      <c r="I63" s="13"/>
      <c r="J63" s="13"/>
      <c r="K63" s="21"/>
      <c r="L63" s="13"/>
      <c r="M63" s="21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7"/>
      <c r="AB63" s="21"/>
      <c r="AE63" s="25"/>
    </row>
    <row r="64" spans="1:31" s="23" customFormat="1" ht="15" x14ac:dyDescent="0.25">
      <c r="A64" s="21"/>
      <c r="B64" s="21"/>
      <c r="C64" s="13"/>
      <c r="D64" s="13"/>
      <c r="E64" s="13"/>
      <c r="F64" s="24"/>
      <c r="G64" s="13"/>
      <c r="H64" s="24"/>
      <c r="I64" s="13"/>
      <c r="J64" s="13"/>
      <c r="K64" s="21"/>
      <c r="L64" s="13"/>
      <c r="M64" s="21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7"/>
      <c r="AB64" s="21"/>
      <c r="AE64" s="25"/>
    </row>
    <row r="65" spans="1:31" s="23" customFormat="1" ht="15" x14ac:dyDescent="0.25">
      <c r="A65" s="21"/>
      <c r="B65" s="21"/>
      <c r="C65" s="13"/>
      <c r="D65" s="13"/>
      <c r="E65" s="13"/>
      <c r="F65" s="24"/>
      <c r="G65" s="13"/>
      <c r="H65" s="24"/>
      <c r="I65" s="13"/>
      <c r="J65" s="13"/>
      <c r="K65" s="21"/>
      <c r="L65" s="13"/>
      <c r="M65" s="21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7"/>
      <c r="AB65" s="21"/>
      <c r="AE65" s="25"/>
    </row>
    <row r="66" spans="1:31" s="23" customFormat="1" ht="15" x14ac:dyDescent="0.25">
      <c r="A66" s="21"/>
      <c r="B66" s="21"/>
      <c r="C66" s="13"/>
      <c r="D66" s="13"/>
      <c r="E66" s="13"/>
      <c r="F66" s="24"/>
      <c r="G66" s="13"/>
      <c r="H66" s="24"/>
      <c r="I66" s="13"/>
      <c r="J66" s="13"/>
      <c r="K66" s="21"/>
      <c r="L66" s="13"/>
      <c r="M66" s="21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7"/>
      <c r="AB66" s="21"/>
      <c r="AE66" s="25"/>
    </row>
    <row r="67" spans="1:31" s="23" customFormat="1" ht="15" x14ac:dyDescent="0.25">
      <c r="A67" s="21"/>
      <c r="B67" s="21"/>
      <c r="C67" s="13"/>
      <c r="D67" s="13"/>
      <c r="E67" s="13"/>
      <c r="F67" s="24"/>
      <c r="G67" s="13"/>
      <c r="H67" s="24"/>
      <c r="I67" s="13"/>
      <c r="J67" s="13"/>
      <c r="K67" s="21"/>
      <c r="L67" s="13"/>
      <c r="M67" s="21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7"/>
      <c r="AB67" s="21"/>
      <c r="AE67" s="25"/>
    </row>
    <row r="68" spans="1:31" s="23" customFormat="1" ht="14.25" x14ac:dyDescent="0.2">
      <c r="A68" s="21"/>
      <c r="B68" s="21"/>
      <c r="C68" s="13"/>
      <c r="D68" s="13"/>
      <c r="E68" s="13"/>
      <c r="F68" s="24"/>
      <c r="G68" s="13"/>
      <c r="H68" s="24"/>
      <c r="I68" s="13"/>
      <c r="J68" s="13"/>
      <c r="K68" s="21"/>
      <c r="L68" s="13"/>
      <c r="M68" s="21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7"/>
      <c r="AB68" s="21"/>
    </row>
    <row r="69" spans="1:31" s="23" customFormat="1" ht="16.5" x14ac:dyDescent="0.2">
      <c r="A69" s="21"/>
      <c r="B69" s="21"/>
      <c r="C69" s="13"/>
      <c r="D69" s="13"/>
      <c r="E69" s="13"/>
      <c r="F69" s="24"/>
      <c r="G69" s="13"/>
      <c r="H69" s="26"/>
      <c r="I69" s="13"/>
      <c r="J69" s="13"/>
      <c r="K69" s="21"/>
      <c r="L69" s="13"/>
      <c r="M69" s="21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7"/>
      <c r="AB69" s="21"/>
    </row>
    <row r="70" spans="1:31" s="23" customFormat="1" ht="14.25" x14ac:dyDescent="0.2">
      <c r="A70" s="21"/>
      <c r="B70" s="21"/>
      <c r="C70" s="13"/>
      <c r="D70" s="13"/>
      <c r="E70" s="13"/>
      <c r="F70" s="24"/>
      <c r="G70" s="13"/>
      <c r="H70" s="24"/>
      <c r="I70" s="13"/>
      <c r="J70" s="13"/>
      <c r="K70" s="21"/>
      <c r="L70" s="13"/>
      <c r="M70" s="21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7"/>
      <c r="AB70" s="21"/>
    </row>
    <row r="71" spans="1:31" s="23" customFormat="1" ht="14.25" x14ac:dyDescent="0.2">
      <c r="A71" s="21"/>
      <c r="B71" s="21"/>
      <c r="C71" s="13"/>
      <c r="D71" s="13"/>
      <c r="E71" s="13"/>
      <c r="F71" s="24"/>
      <c r="G71" s="13"/>
      <c r="H71" s="13"/>
      <c r="I71" s="13"/>
      <c r="J71" s="13"/>
      <c r="K71" s="21"/>
      <c r="L71" s="13"/>
      <c r="M71" s="21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7"/>
      <c r="AB71" s="21"/>
    </row>
    <row r="72" spans="1:31" s="23" customFormat="1" ht="15" x14ac:dyDescent="0.25">
      <c r="A72" s="27"/>
      <c r="B72" s="28"/>
      <c r="C72" t="s">
        <v>25</v>
      </c>
      <c r="D72" s="29" t="str">
        <f>_xlfn.CONCAT("1. ALL PRICES ESCALATED AT ",[1]General!$B$8*100,"% PER YEAR AFTER ", $C$61)</f>
        <v>1. ALL PRICES ESCALATED AT 2% PER YEAR AFTER 2043</v>
      </c>
      <c r="E72" s="13"/>
      <c r="F72" s="13"/>
      <c r="G72" s="13"/>
      <c r="H72" s="13"/>
      <c r="I72" s="13"/>
      <c r="J72" s="13"/>
      <c r="K72" s="21"/>
      <c r="L72" s="13"/>
      <c r="M72" s="21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7"/>
      <c r="AB72" s="21"/>
    </row>
    <row r="73" spans="1:31" s="23" customFormat="1" ht="15" x14ac:dyDescent="0.25">
      <c r="A73" s="21"/>
      <c r="B73" s="21"/>
      <c r="C73"/>
      <c r="D73" s="1" t="str">
        <f>_xlfn.CONCAT("2. ALL COSTS ESCALATED AT ",[1]General!$B$8*100, "% PER YEAR AFTER ", $C$40)</f>
        <v>2. ALL COSTS ESCALATED AT 2% PER YEAR AFTER 2026</v>
      </c>
      <c r="E73" s="24"/>
      <c r="F73" s="13"/>
      <c r="G73" s="13"/>
      <c r="H73" s="13"/>
      <c r="I73" s="13"/>
      <c r="J73" s="13"/>
      <c r="K73" s="21"/>
      <c r="L73" s="13"/>
      <c r="M73" s="21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7"/>
      <c r="AB73" s="21"/>
    </row>
    <row r="74" spans="1:31" s="23" customFormat="1" ht="15" x14ac:dyDescent="0.25">
      <c r="A74" s="21"/>
      <c r="B74" s="21"/>
      <c r="C74"/>
      <c r="D74" t="str">
        <f>CONCATENATE("3. FIRST YEAR FORECAST IS FOR ", [1]General!$B$5," MONTHS")</f>
        <v>3. FIRST YEAR FORECAST IS FOR 12 MONTHS</v>
      </c>
      <c r="E74" s="24"/>
      <c r="F74" s="13"/>
      <c r="G74" s="13"/>
      <c r="H74" s="13"/>
      <c r="I74" s="13"/>
      <c r="J74" s="13"/>
      <c r="K74" s="21"/>
      <c r="L74" s="13"/>
      <c r="M74" s="21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7"/>
      <c r="AB74" s="21"/>
    </row>
    <row r="75" spans="1:31" s="23" customFormat="1" x14ac:dyDescent="0.2">
      <c r="A75" s="21"/>
      <c r="B75" s="21"/>
      <c r="C75" s="21"/>
      <c r="D75" s="21"/>
      <c r="E75" s="28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7"/>
      <c r="AB75" s="21"/>
    </row>
    <row r="76" spans="1:31" s="23" customFormat="1" x14ac:dyDescent="0.2">
      <c r="A76" s="21"/>
      <c r="B76" s="21"/>
      <c r="C76" s="30"/>
      <c r="D76" s="21"/>
      <c r="E76" s="21"/>
      <c r="F76" s="21"/>
      <c r="G76" s="28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7"/>
      <c r="AB76" s="21"/>
    </row>
    <row r="77" spans="1:31" s="23" customFormat="1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7"/>
      <c r="AB77" s="21"/>
    </row>
    <row r="78" spans="1:31" s="23" customFormat="1" x14ac:dyDescent="0.2">
      <c r="AA78" s="7"/>
    </row>
    <row r="79" spans="1:31" s="23" customFormat="1" x14ac:dyDescent="0.2">
      <c r="AA79" s="7"/>
    </row>
    <row r="80" spans="1:31" s="23" customFormat="1" x14ac:dyDescent="0.2">
      <c r="AA80" s="7"/>
    </row>
    <row r="81" spans="27:27" s="23" customFormat="1" x14ac:dyDescent="0.2">
      <c r="AA81" s="7"/>
    </row>
    <row r="82" spans="27:27" s="23" customFormat="1" x14ac:dyDescent="0.2"/>
    <row r="83" spans="27:27" s="23" customFormat="1" x14ac:dyDescent="0.2"/>
    <row r="84" spans="27:27" s="23" customFormat="1" x14ac:dyDescent="0.2">
      <c r="AA84" s="7"/>
    </row>
    <row r="85" spans="27:27" s="23" customFormat="1" x14ac:dyDescent="0.2"/>
    <row r="86" spans="27:27" s="23" customFormat="1" x14ac:dyDescent="0.2"/>
    <row r="87" spans="27:27" s="23" customFormat="1" ht="14.25" x14ac:dyDescent="0.2">
      <c r="AA87" s="13"/>
    </row>
    <row r="88" spans="27:27" s="23" customFormat="1" ht="14.25" x14ac:dyDescent="0.2">
      <c r="AA88" s="13"/>
    </row>
    <row r="89" spans="27:27" s="23" customFormat="1" ht="14.25" x14ac:dyDescent="0.2">
      <c r="AA89" s="13"/>
    </row>
    <row r="90" spans="27:27" s="23" customFormat="1" ht="14.25" x14ac:dyDescent="0.2">
      <c r="AA90" s="13"/>
    </row>
    <row r="91" spans="27:27" s="23" customFormat="1" ht="14.25" x14ac:dyDescent="0.2">
      <c r="AA91" s="13"/>
    </row>
    <row r="92" spans="27:27" s="23" customFormat="1" ht="14.25" x14ac:dyDescent="0.2">
      <c r="AA92" s="13"/>
    </row>
    <row r="93" spans="27:27" s="23" customFormat="1" ht="14.25" x14ac:dyDescent="0.2">
      <c r="AA93" s="13"/>
    </row>
    <row r="94" spans="27:27" s="23" customFormat="1" ht="14.25" x14ac:dyDescent="0.2">
      <c r="AA94" s="13"/>
    </row>
    <row r="95" spans="27:27" s="23" customFormat="1" ht="14.25" x14ac:dyDescent="0.2">
      <c r="AA95" s="13"/>
    </row>
    <row r="96" spans="27:27" s="23" customFormat="1" ht="14.25" x14ac:dyDescent="0.2">
      <c r="AA96" s="13"/>
    </row>
    <row r="97" spans="27:27" s="23" customFormat="1" ht="14.25" x14ac:dyDescent="0.2">
      <c r="AA97" s="13"/>
    </row>
    <row r="98" spans="27:27" s="23" customFormat="1" ht="14.25" x14ac:dyDescent="0.2">
      <c r="AA98" s="13"/>
    </row>
    <row r="99" spans="27:27" s="23" customFormat="1" ht="14.25" x14ac:dyDescent="0.2">
      <c r="AA99" s="13"/>
    </row>
    <row r="100" spans="27:27" s="23" customFormat="1" x14ac:dyDescent="0.2">
      <c r="AA100" s="21"/>
    </row>
    <row r="101" spans="27:27" s="23" customFormat="1" x14ac:dyDescent="0.2">
      <c r="AA101" s="21"/>
    </row>
    <row r="102" spans="27:27" s="23" customFormat="1" x14ac:dyDescent="0.2">
      <c r="AA102" s="21"/>
    </row>
    <row r="103" spans="27:27" s="23" customFormat="1" x14ac:dyDescent="0.2"/>
    <row r="104" spans="27:27" s="23" customFormat="1" x14ac:dyDescent="0.2"/>
    <row r="105" spans="27:27" s="23" customFormat="1" x14ac:dyDescent="0.2"/>
    <row r="106" spans="27:27" s="23" customFormat="1" x14ac:dyDescent="0.2"/>
    <row r="107" spans="27:27" s="23" customFormat="1" x14ac:dyDescent="0.2"/>
    <row r="108" spans="27:27" s="23" customFormat="1" x14ac:dyDescent="0.2"/>
    <row r="109" spans="27:27" x14ac:dyDescent="0.2">
      <c r="AA109" s="23"/>
    </row>
    <row r="110" spans="27:27" x14ac:dyDescent="0.2">
      <c r="AA110" s="23"/>
    </row>
    <row r="111" spans="27:27" x14ac:dyDescent="0.2">
      <c r="AA111" s="23"/>
    </row>
    <row r="112" spans="27:27" x14ac:dyDescent="0.2">
      <c r="AA112" s="23"/>
    </row>
    <row r="113" spans="27:27" x14ac:dyDescent="0.2">
      <c r="AA113" s="23"/>
    </row>
    <row r="114" spans="27:27" x14ac:dyDescent="0.2">
      <c r="AA114" s="23"/>
    </row>
    <row r="115" spans="27:27" x14ac:dyDescent="0.2">
      <c r="AA115" s="23"/>
    </row>
    <row r="116" spans="27:27" x14ac:dyDescent="0.2">
      <c r="AA116" s="23"/>
    </row>
    <row r="117" spans="27:27" x14ac:dyDescent="0.2">
      <c r="AA117" s="23"/>
    </row>
    <row r="118" spans="27:27" x14ac:dyDescent="0.2">
      <c r="AA118" s="23"/>
    </row>
    <row r="119" spans="27:27" x14ac:dyDescent="0.2">
      <c r="AA119" s="23"/>
    </row>
    <row r="120" spans="27:27" x14ac:dyDescent="0.2">
      <c r="AA120" s="23"/>
    </row>
    <row r="121" spans="27:27" x14ac:dyDescent="0.2">
      <c r="AA121" s="23"/>
    </row>
    <row r="122" spans="27:27" x14ac:dyDescent="0.2">
      <c r="AA122" s="23"/>
    </row>
    <row r="123" spans="27:27" x14ac:dyDescent="0.2">
      <c r="AA123" s="23"/>
    </row>
    <row r="124" spans="27:27" x14ac:dyDescent="0.2">
      <c r="AA124" s="23"/>
    </row>
    <row r="125" spans="27:27" x14ac:dyDescent="0.2">
      <c r="AA125" s="23"/>
    </row>
    <row r="126" spans="27:27" x14ac:dyDescent="0.2">
      <c r="AA126" s="23"/>
    </row>
    <row r="127" spans="27:27" x14ac:dyDescent="0.2">
      <c r="AA127" s="23"/>
    </row>
    <row r="128" spans="27:27" x14ac:dyDescent="0.2">
      <c r="AA128" s="23"/>
    </row>
    <row r="129" spans="27:27" x14ac:dyDescent="0.2">
      <c r="AA129" s="23"/>
    </row>
    <row r="130" spans="27:27" x14ac:dyDescent="0.2">
      <c r="AA130" s="23"/>
    </row>
    <row r="131" spans="27:27" x14ac:dyDescent="0.2">
      <c r="AA131" s="23"/>
    </row>
    <row r="132" spans="27:27" x14ac:dyDescent="0.2">
      <c r="AA132" s="23"/>
    </row>
    <row r="133" spans="27:27" x14ac:dyDescent="0.2">
      <c r="AA133" s="23"/>
    </row>
  </sheetData>
  <mergeCells count="4">
    <mergeCell ref="B1:AB1"/>
    <mergeCell ref="B3:AB3"/>
    <mergeCell ref="B4:AB4"/>
    <mergeCell ref="B5:A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InSite_price_forecast_20251231</vt:lpstr>
      <vt:lpstr>InSite_price_forecast_20251231!Print_Area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 Afilipoaei</dc:creator>
  <cp:lastModifiedBy>Radu Afilipoaei</cp:lastModifiedBy>
  <cp:lastPrinted>2026-01-05T20:19:50Z</cp:lastPrinted>
  <dcterms:created xsi:type="dcterms:W3CDTF">2026-01-05T20:18:53Z</dcterms:created>
  <dcterms:modified xsi:type="dcterms:W3CDTF">2026-01-05T20:21:45Z</dcterms:modified>
</cp:coreProperties>
</file>